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war\works\LINE WORKS Drive\. Personal_Root\広報\"/>
    </mc:Choice>
  </mc:AlternateContent>
  <xr:revisionPtr revIDLastSave="0" documentId="8_{1ACEF520-68C0-4BD4-BD6F-7C98A1D37F5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新エイワ請求書" sheetId="10" r:id="rId1"/>
    <sheet name="記入見本" sheetId="13" r:id="rId2"/>
  </sheets>
  <externalReferences>
    <externalReference r:id="rId3"/>
    <externalReference r:id="rId4"/>
    <externalReference r:id="rId5"/>
  </externalReferences>
  <definedNames>
    <definedName name="ＥＥ">#REF!</definedName>
    <definedName name="_xlnm.Print_Area" localSheetId="1">記入見本!$A$1:$BB$46</definedName>
    <definedName name="_xlnm.Print_Area" localSheetId="0">新エイワ請求書!$A$1:$BB$45</definedName>
    <definedName name="www">[1]住吉形式!$BD$5:$BD$10</definedName>
    <definedName name="金融機関">[2]データ!$G$8:$G$11</definedName>
    <definedName name="区分">[2]データ!$E$8:$E$10</definedName>
    <definedName name="請求先リスト">[3]材料１!$AV$9:$AV$12</definedName>
    <definedName name="単位">#REF!</definedName>
    <definedName name="分類">[2]データ!$I$8:$I$11</definedName>
    <definedName name="㈲エイワ産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5" i="10" l="1"/>
  <c r="BJ43" i="13"/>
  <c r="BJ39" i="13"/>
  <c r="T39" i="13"/>
  <c r="Q39" i="13"/>
  <c r="L39" i="13"/>
  <c r="BJ33" i="13"/>
  <c r="BJ31" i="13"/>
  <c r="BJ35" i="13" s="1"/>
  <c r="AS29" i="13"/>
  <c r="AR29" i="13"/>
  <c r="AQ29" i="13"/>
  <c r="AP29" i="13"/>
  <c r="AO29" i="13"/>
  <c r="AN29" i="13"/>
  <c r="AM29" i="13"/>
  <c r="AL29" i="13"/>
  <c r="AK29" i="13"/>
  <c r="AJ29" i="13"/>
  <c r="AS25" i="13"/>
  <c r="U39" i="13" s="1"/>
  <c r="AR25" i="13"/>
  <c r="AQ25" i="13"/>
  <c r="S39" i="13" s="1"/>
  <c r="AP25" i="13"/>
  <c r="R39" i="13" s="1"/>
  <c r="AO25" i="13"/>
  <c r="AN25" i="13"/>
  <c r="P39" i="13" s="1"/>
  <c r="AM25" i="13"/>
  <c r="O39" i="13" s="1"/>
  <c r="AL25" i="13"/>
  <c r="N39" i="13" s="1"/>
  <c r="AK25" i="13"/>
  <c r="M39" i="13" s="1"/>
  <c r="AJ25" i="13"/>
  <c r="Q15" i="13" a="1"/>
  <c r="Q15" i="13" s="1"/>
  <c r="BJ11" i="13"/>
  <c r="BJ12" i="13" s="1"/>
  <c r="A2" i="13"/>
  <c r="AK29" i="10"/>
  <c r="AL29" i="10"/>
  <c r="AM29" i="10"/>
  <c r="AN29" i="10"/>
  <c r="AO29" i="10"/>
  <c r="AP29" i="10"/>
  <c r="AQ29" i="10"/>
  <c r="AR29" i="10"/>
  <c r="AS29" i="10"/>
  <c r="AK25" i="10"/>
  <c r="AL25" i="10"/>
  <c r="AM25" i="10"/>
  <c r="AN25" i="10"/>
  <c r="AO25" i="10"/>
  <c r="AP25" i="10"/>
  <c r="AR25" i="10"/>
  <c r="AS25" i="10"/>
  <c r="K13" i="13" l="1"/>
  <c r="AM27" i="13" s="1"/>
  <c r="L13" i="13"/>
  <c r="AN27" i="13" s="1"/>
  <c r="J13" i="13"/>
  <c r="AL27" i="13" s="1"/>
  <c r="P13" i="13"/>
  <c r="AR27" i="13" s="1"/>
  <c r="O13" i="13"/>
  <c r="AQ27" i="13" s="1"/>
  <c r="N13" i="13"/>
  <c r="AP27" i="13" s="1"/>
  <c r="Q13" i="13"/>
  <c r="AS27" i="13" s="1"/>
  <c r="I13" i="13"/>
  <c r="AK27" i="13" s="1"/>
  <c r="H13" i="13"/>
  <c r="M13" i="13"/>
  <c r="AO27" i="13" s="1"/>
  <c r="BJ41" i="13"/>
  <c r="BJ45" i="13" s="1"/>
  <c r="L15" i="13" l="1" a="1"/>
  <c r="L15" i="13" s="1"/>
  <c r="H15" i="13" a="1"/>
  <c r="H15" i="13" s="1"/>
  <c r="P15" i="13" a="1"/>
  <c r="P15" i="13" s="1"/>
  <c r="M15" i="13" a="1"/>
  <c r="M15" i="13" s="1"/>
  <c r="AJ27" i="13"/>
  <c r="O15" i="13" a="1"/>
  <c r="O15" i="13" s="1"/>
  <c r="I15" i="13" a="1"/>
  <c r="I15" i="13" s="1"/>
  <c r="K15" i="13" a="1"/>
  <c r="K15" i="13" s="1"/>
  <c r="N15" i="13" a="1"/>
  <c r="N15" i="13" s="1"/>
  <c r="J15" i="13" a="1"/>
  <c r="J15" i="13" s="1"/>
  <c r="BJ43" i="10"/>
  <c r="BJ39" i="10"/>
  <c r="BJ33" i="10"/>
  <c r="BJ31" i="10" l="1"/>
  <c r="BJ35" i="10" s="1"/>
  <c r="AJ25" i="10"/>
  <c r="L39" i="10" s="1"/>
  <c r="AJ29" i="10" l="1"/>
  <c r="M39" i="10"/>
  <c r="N39" i="10"/>
  <c r="O39" i="10"/>
  <c r="P39" i="10"/>
  <c r="Q39" i="10"/>
  <c r="R39" i="10"/>
  <c r="S39" i="10"/>
  <c r="T39" i="10"/>
  <c r="U39" i="10"/>
  <c r="BJ41" i="10" l="1"/>
  <c r="BJ11" i="10"/>
  <c r="BJ12" i="10" s="1"/>
  <c r="BJ45" i="10" l="1"/>
  <c r="M13" i="10"/>
  <c r="AO27" i="10" s="1"/>
  <c r="K13" i="10"/>
  <c r="AM27" i="10" s="1"/>
  <c r="J13" i="10"/>
  <c r="AL27" i="10" s="1"/>
  <c r="Q13" i="10"/>
  <c r="AS27" i="10" s="1"/>
  <c r="I13" i="10"/>
  <c r="AK27" i="10" s="1"/>
  <c r="H13" i="10"/>
  <c r="P13" i="10"/>
  <c r="AR27" i="10" s="1"/>
  <c r="O13" i="10"/>
  <c r="AQ27" i="10" s="1"/>
  <c r="N13" i="10"/>
  <c r="AP27" i="10" s="1"/>
  <c r="L13" i="10"/>
  <c r="AN27" i="10" s="1"/>
  <c r="A2" i="10"/>
  <c r="AJ27" i="10" l="1"/>
  <c r="Q15" i="10" a="1"/>
  <c r="Q15" i="10" s="1"/>
  <c r="I15" i="10" a="1"/>
  <c r="I15" i="10" s="1"/>
  <c r="J15" i="10" a="1"/>
  <c r="J15" i="10" s="1"/>
  <c r="P15" i="10" a="1"/>
  <c r="P15" i="10" s="1"/>
  <c r="K15" i="10" a="1"/>
  <c r="K15" i="10" s="1"/>
  <c r="L15" i="10" a="1"/>
  <c r="L15" i="10" s="1"/>
  <c r="H15" i="10" a="1"/>
  <c r="H15" i="10" s="1"/>
  <c r="O15" i="10" a="1"/>
  <c r="O15" i="10" s="1"/>
  <c r="M15" i="10" a="1"/>
  <c r="M15" i="10" s="1"/>
  <c r="N15" i="10" a="1"/>
  <c r="N15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<sst xmlns="http://schemas.openxmlformats.org/spreadsheetml/2006/main" count="90" uniqueCount="44">
  <si>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</si>
  <si>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</si>
  <si>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</si>
  <si>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御中</t>
    <phoneticPr fontId="2"/>
  </si>
  <si>
    <t>取引先コード</t>
    <rPh sb="0" eb="2">
      <t>トリヒキ</t>
    </rPh>
    <rPh sb="2" eb="3">
      <t>サキ</t>
    </rPh>
    <phoneticPr fontId="2"/>
  </si>
  <si>
    <t>　住所・氏名</t>
    <rPh sb="1" eb="3">
      <t>ジュウショ</t>
    </rPh>
    <rPh sb="4" eb="6">
      <t>シメイ</t>
    </rPh>
    <phoneticPr fontId="2"/>
  </si>
  <si>
    <t>下記のとおり御請求申し上げます。</t>
    <rPh sb="0" eb="2">
      <t>カキ</t>
    </rPh>
    <rPh sb="6" eb="9">
      <t>ゴセイキュウ</t>
    </rPh>
    <rPh sb="9" eb="10">
      <t>モウ</t>
    </rPh>
    <rPh sb="11" eb="12">
      <t>ア</t>
    </rPh>
    <phoneticPr fontId="2"/>
  </si>
  <si>
    <t>㊞</t>
    <phoneticPr fontId="2"/>
  </si>
  <si>
    <t>工事NO.</t>
    <rPh sb="0" eb="2">
      <t>コウジ</t>
    </rPh>
    <phoneticPr fontId="2"/>
  </si>
  <si>
    <t>工事名</t>
    <rPh sb="0" eb="2">
      <t>コウジ</t>
    </rPh>
    <rPh sb="2" eb="3">
      <t>メイ</t>
    </rPh>
    <phoneticPr fontId="2"/>
  </si>
  <si>
    <t>ＴＥＬ</t>
    <phoneticPr fontId="2"/>
  </si>
  <si>
    <t>ＦＡＸ</t>
    <phoneticPr fontId="2"/>
  </si>
  <si>
    <t>振込先</t>
    <rPh sb="0" eb="2">
      <t>フリコ</t>
    </rPh>
    <rPh sb="2" eb="3">
      <t>サキ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</si>
  <si>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</si>
  <si>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</si>
  <si>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請求書締切日は毎月末締切とし、翌月5日までに提出して下さい。期限を過ぎたものは翌月扱いとなります。</t>
  </si>
  <si>
    <t>口座No.</t>
    <rPh sb="0" eb="2">
      <t>コウザ</t>
    </rPh>
    <phoneticPr fontId="2"/>
  </si>
  <si>
    <t>工事番号及び工事名は必ず御記入願います。</t>
    <rPh sb="4" eb="5">
      <t>オヨ</t>
    </rPh>
    <rPh sb="6" eb="9">
      <t>コウジメイ</t>
    </rPh>
    <phoneticPr fontId="2"/>
  </si>
  <si>
    <t>口座名義（ｶﾅ）</t>
    <rPh sb="0" eb="2">
      <t>コウザ</t>
    </rPh>
    <rPh sb="2" eb="4">
      <t>メイギ</t>
    </rPh>
    <phoneticPr fontId="2"/>
  </si>
  <si>
    <t>項目</t>
    <rPh sb="0" eb="2">
      <t>コウモク</t>
    </rPh>
    <phoneticPr fontId="2"/>
  </si>
  <si>
    <t>金額(税抜）</t>
    <rPh sb="0" eb="2">
      <t>キンガク</t>
    </rPh>
    <rPh sb="3" eb="4">
      <t>ゼイ</t>
    </rPh>
    <rPh sb="4" eb="5">
      <t>ヌ</t>
    </rPh>
    <phoneticPr fontId="2"/>
  </si>
  <si>
    <t>契約金額</t>
    <rPh sb="0" eb="2">
      <t>ケイヤク</t>
    </rPh>
    <rPh sb="2" eb="3">
      <t>キン</t>
    </rPh>
    <rPh sb="3" eb="4">
      <t>ガク</t>
    </rPh>
    <phoneticPr fontId="2"/>
  </si>
  <si>
    <t>契約増減</t>
    <rPh sb="0" eb="2">
      <t>ケイヤク</t>
    </rPh>
    <rPh sb="2" eb="4">
      <t>ゾウゲン</t>
    </rPh>
    <phoneticPr fontId="2"/>
  </si>
  <si>
    <t>契約累計</t>
    <rPh sb="0" eb="2">
      <t>ケイヤク</t>
    </rPh>
    <rPh sb="2" eb="4">
      <t>ルイケイ</t>
    </rPh>
    <phoneticPr fontId="2"/>
  </si>
  <si>
    <t>前月迄出来高</t>
    <rPh sb="0" eb="2">
      <t>ゼンゲツ</t>
    </rPh>
    <rPh sb="2" eb="3">
      <t>マデ</t>
    </rPh>
    <rPh sb="3" eb="6">
      <t>デキダカ</t>
    </rPh>
    <phoneticPr fontId="2"/>
  </si>
  <si>
    <t>当月出来高</t>
    <rPh sb="0" eb="2">
      <t>トウゲツ</t>
    </rPh>
    <rPh sb="2" eb="5">
      <t>デキダカ</t>
    </rPh>
    <phoneticPr fontId="2"/>
  </si>
  <si>
    <t>前払い金</t>
    <rPh sb="0" eb="2">
      <t>マエバラ</t>
    </rPh>
    <rPh sb="3" eb="4">
      <t>キン</t>
    </rPh>
    <phoneticPr fontId="2"/>
  </si>
  <si>
    <t>契約金残高</t>
    <rPh sb="0" eb="3">
      <t>ケイヤクキン</t>
    </rPh>
    <rPh sb="3" eb="5">
      <t>ザンダカ</t>
    </rPh>
    <phoneticPr fontId="2"/>
  </si>
  <si>
    <t>相殺額</t>
    <rPh sb="0" eb="2">
      <t>ソウサイ</t>
    </rPh>
    <rPh sb="2" eb="3">
      <t>ガク</t>
    </rPh>
    <phoneticPr fontId="2"/>
  </si>
  <si>
    <t>相殺明細</t>
    <rPh sb="0" eb="2">
      <t>ソウサイ</t>
    </rPh>
    <rPh sb="2" eb="4">
      <t>メイサイ</t>
    </rPh>
    <phoneticPr fontId="2"/>
  </si>
  <si>
    <t>内容</t>
    <rPh sb="0" eb="2">
      <t>ナイヨウ</t>
    </rPh>
    <phoneticPr fontId="2"/>
  </si>
  <si>
    <t>金　　　額（税込）</t>
    <rPh sb="0" eb="1">
      <t>キン</t>
    </rPh>
    <rPh sb="4" eb="5">
      <t>ガク</t>
    </rPh>
    <rPh sb="6" eb="8">
      <t>ゼイコミ</t>
    </rPh>
    <phoneticPr fontId="2"/>
  </si>
  <si>
    <t>計</t>
    <rPh sb="0" eb="1">
      <t>ケイ</t>
    </rPh>
    <phoneticPr fontId="2"/>
  </si>
  <si>
    <t>有限会社エイワ産業</t>
    <rPh sb="0" eb="4">
      <t>ユウゲンガイシャ</t>
    </rPh>
    <rPh sb="7" eb="9">
      <t>サンギョウ</t>
    </rPh>
    <phoneticPr fontId="2"/>
  </si>
  <si>
    <t>令和</t>
    <rPh sb="0" eb="2">
      <t>レイワ</t>
    </rPh>
    <phoneticPr fontId="2"/>
  </si>
  <si>
    <t>株式会社　エイワ産業</t>
    <rPh sb="0" eb="2">
      <t>カブシキ</t>
    </rPh>
    <rPh sb="2" eb="4">
      <t>カイシャ</t>
    </rPh>
    <rPh sb="8" eb="10">
      <t>サンギョウ</t>
    </rPh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</si>
  <si>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</si>
  <si>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</si>
  <si>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当月出来高（税抜）</t>
    <rPh sb="0" eb="2">
      <t>トウゲツ</t>
    </rPh>
    <rPh sb="2" eb="5">
      <t>デキダカ</t>
    </rPh>
    <rPh sb="6" eb="8">
      <t>ゼイヌ</t>
    </rPh>
    <phoneticPr fontId="2"/>
  </si>
  <si>
    <t>消費税（10％）</t>
    <rPh sb="0" eb="3">
      <t>ショウヒゼイ</t>
    </rPh>
    <phoneticPr fontId="2"/>
  </si>
  <si>
    <t>当月請求額(税込)</t>
    <rPh sb="0" eb="2">
      <t>トウゲツ</t>
    </rPh>
    <rPh sb="2" eb="4">
      <t>セイキュウ</t>
    </rPh>
    <rPh sb="4" eb="5">
      <t>ガク</t>
    </rPh>
    <rPh sb="6" eb="8">
      <t>ゼイコ</t>
    </rPh>
    <phoneticPr fontId="2"/>
  </si>
  <si>
    <t>消費税（10％）</t>
    <rPh sb="0" eb="2">
      <t>ショウヒ</t>
    </rPh>
    <rPh sb="2" eb="3">
      <t>ゼイ</t>
    </rPh>
    <phoneticPr fontId="2"/>
  </si>
  <si>
    <t>当月支払金額（税込）</t>
    <rPh sb="0" eb="2">
      <t>トウゲツ</t>
    </rPh>
    <rPh sb="2" eb="4">
      <t>シハライ</t>
    </rPh>
    <rPh sb="4" eb="6">
      <t>キンガク</t>
    </rPh>
    <rPh sb="7" eb="9">
      <t>ゼイコ</t>
    </rPh>
    <phoneticPr fontId="2"/>
  </si>
  <si>
    <t>☑普通　・　☐当座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</si>
</sst>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0_ ;[Red]\-#,##0.00\ "/>
    <numFmt numFmtId="177" formatCode="#,##0_ ;[Red]\-#,##0\ "/>
  </numFmts>
  <fonts count="26" x14ac:knownFonts="1"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Ｐ明朝"/>
      <family val="1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21" fillId="0" borderId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2"/>
    <xf numFmtId="0" fontId="16" fillId="0" borderId="0" xfId="0" applyFont="1" applyAlignment="1">
      <alignment horizontal="right" vertical="center"/>
    </xf>
    <xf numFmtId="0" fontId="14" fillId="0" borderId="24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0" xfId="0" applyFont="1">
      <alignment vertical="center"/>
    </xf>
    <xf numFmtId="0" fontId="10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6" fillId="0" borderId="0" xfId="0" applyFont="1" applyAlignment="1">
      <alignment horizontal="center" vertical="center" textRotation="255"/>
    </xf>
    <xf numFmtId="0" fontId="16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vertical="center" shrinkToFit="1"/>
    </xf>
    <xf numFmtId="5" fontId="7" fillId="0" borderId="0" xfId="0" applyNumberFormat="1" applyFont="1" applyAlignment="1">
      <alignment horizontal="right" vertical="center" shrinkToFit="1"/>
    </xf>
    <xf numFmtId="177" fontId="7" fillId="0" borderId="0" xfId="0" applyNumberFormat="1" applyFont="1" applyAlignment="1">
      <alignment horizontal="right" vertical="center" shrinkToFit="1"/>
    </xf>
    <xf numFmtId="0" fontId="14" fillId="0" borderId="3" xfId="0" applyFont="1" applyBorder="1">
      <alignment vertical="center"/>
    </xf>
    <xf numFmtId="0" fontId="14" fillId="0" borderId="23" xfId="0" applyFont="1" applyBorder="1">
      <alignment vertical="center"/>
    </xf>
    <xf numFmtId="0" fontId="14" fillId="3" borderId="16" xfId="0" applyFont="1" applyFill="1" applyBorder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14" fillId="3" borderId="0" xfId="0" applyFont="1" applyFill="1" applyProtection="1">
      <alignment vertical="center"/>
      <protection locked="0"/>
    </xf>
    <xf numFmtId="0" fontId="21" fillId="3" borderId="0" xfId="3" applyFill="1" applyProtection="1">
      <alignment vertical="center"/>
      <protection locked="0"/>
    </xf>
    <xf numFmtId="0" fontId="22" fillId="3" borderId="0" xfId="3" applyFont="1" applyFill="1" applyProtection="1">
      <alignment vertical="center"/>
      <protection locked="0"/>
    </xf>
    <xf numFmtId="0" fontId="14" fillId="3" borderId="22" xfId="0" applyFont="1" applyFill="1" applyBorder="1" applyProtection="1">
      <alignment vertical="center"/>
      <protection locked="0"/>
    </xf>
    <xf numFmtId="0" fontId="14" fillId="3" borderId="3" xfId="0" applyFont="1" applyFill="1" applyBorder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3" borderId="0" xfId="0" applyFont="1" applyFill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11" fillId="3" borderId="91" xfId="0" applyFont="1" applyFill="1" applyBorder="1" applyAlignment="1" applyProtection="1">
      <alignment horizontal="center" vertical="center" shrinkToFit="1"/>
      <protection locked="0"/>
    </xf>
    <xf numFmtId="0" fontId="11" fillId="3" borderId="48" xfId="0" applyFont="1" applyFill="1" applyBorder="1" applyAlignment="1" applyProtection="1">
      <alignment horizontal="center" vertical="center" shrinkToFit="1"/>
      <protection locked="0"/>
    </xf>
    <xf numFmtId="0" fontId="11" fillId="3" borderId="89" xfId="0" applyFont="1" applyFill="1" applyBorder="1" applyAlignment="1" applyProtection="1">
      <alignment horizontal="center" vertical="center" shrinkToFit="1"/>
      <protection locked="0"/>
    </xf>
    <xf numFmtId="0" fontId="11" fillId="3" borderId="76" xfId="0" applyFont="1" applyFill="1" applyBorder="1" applyAlignment="1" applyProtection="1">
      <alignment horizontal="center" vertical="center" shrinkToFit="1"/>
      <protection locked="0"/>
    </xf>
    <xf numFmtId="0" fontId="11" fillId="3" borderId="90" xfId="0" applyFont="1" applyFill="1" applyBorder="1" applyAlignment="1" applyProtection="1">
      <alignment horizontal="center" vertical="center" shrinkToFit="1"/>
      <protection locked="0"/>
    </xf>
    <xf numFmtId="0" fontId="11" fillId="3" borderId="37" xfId="0" applyFont="1" applyFill="1" applyBorder="1" applyAlignment="1" applyProtection="1">
      <alignment horizontal="center" vertical="center" shrinkToFit="1"/>
      <protection locked="0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19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20" xfId="0" applyNumberFormat="1" applyFont="1" applyFill="1" applyBorder="1" applyAlignment="1">
      <alignment horizontal="center" vertical="center"/>
    </xf>
    <xf numFmtId="49" fontId="15" fillId="2" borderId="21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distributed" vertical="center" shrinkToFit="1"/>
    </xf>
    <xf numFmtId="0" fontId="18" fillId="0" borderId="81" xfId="0" applyFont="1" applyBorder="1" applyAlignment="1">
      <alignment horizontal="distributed" vertical="center" shrinkToFit="1"/>
    </xf>
    <xf numFmtId="0" fontId="11" fillId="3" borderId="81" xfId="0" applyFont="1" applyFill="1" applyBorder="1" applyAlignment="1" applyProtection="1">
      <alignment horizontal="center" vertical="center" shrinkToFit="1"/>
      <protection locked="0"/>
    </xf>
    <xf numFmtId="0" fontId="11" fillId="3" borderId="49" xfId="0" applyFont="1" applyFill="1" applyBorder="1" applyAlignment="1" applyProtection="1">
      <alignment horizontal="center" vertical="center" shrinkToFit="1"/>
      <protection locked="0"/>
    </xf>
    <xf numFmtId="0" fontId="11" fillId="3" borderId="79" xfId="0" applyFont="1" applyFill="1" applyBorder="1" applyAlignment="1" applyProtection="1">
      <alignment horizontal="center" vertical="center" shrinkToFit="1"/>
      <protection locked="0"/>
    </xf>
    <xf numFmtId="0" fontId="11" fillId="3" borderId="78" xfId="0" applyFont="1" applyFill="1" applyBorder="1" applyAlignment="1" applyProtection="1">
      <alignment horizontal="center" vertical="center" shrinkToFit="1"/>
      <protection locked="0"/>
    </xf>
    <xf numFmtId="0" fontId="17" fillId="0" borderId="0" xfId="2" applyFont="1" applyAlignment="1">
      <alignment horizontal="center"/>
    </xf>
    <xf numFmtId="0" fontId="17" fillId="0" borderId="3" xfId="2" applyFont="1" applyBorder="1" applyAlignment="1">
      <alignment horizontal="center"/>
    </xf>
    <xf numFmtId="49" fontId="11" fillId="3" borderId="0" xfId="0" applyNumberFormat="1" applyFont="1" applyFill="1" applyAlignment="1" applyProtection="1">
      <alignment horizontal="center" shrinkToFit="1"/>
      <protection locked="0"/>
    </xf>
    <xf numFmtId="49" fontId="11" fillId="3" borderId="3" xfId="0" applyNumberFormat="1" applyFont="1" applyFill="1" applyBorder="1" applyAlignment="1" applyProtection="1">
      <alignment horizontal="center" shrinkToFit="1"/>
      <protection locked="0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0" borderId="6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122" xfId="0" applyFont="1" applyBorder="1" applyAlignment="1">
      <alignment horizontal="center" vertical="center" shrinkToFit="1"/>
    </xf>
    <xf numFmtId="0" fontId="7" fillId="0" borderId="99" xfId="0" applyFont="1" applyBorder="1" applyAlignment="1">
      <alignment horizontal="center" vertical="center" shrinkToFit="1"/>
    </xf>
    <xf numFmtId="0" fontId="7" fillId="0" borderId="123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124" xfId="0" applyFont="1" applyBorder="1" applyAlignment="1">
      <alignment horizontal="center" vertical="center" shrinkToFit="1"/>
    </xf>
    <xf numFmtId="0" fontId="7" fillId="3" borderId="0" xfId="0" applyFont="1" applyFill="1" applyAlignment="1" applyProtection="1">
      <alignment horizontal="center" shrinkToFit="1"/>
      <protection locked="0"/>
    </xf>
    <xf numFmtId="0" fontId="7" fillId="3" borderId="3" xfId="0" applyFont="1" applyFill="1" applyBorder="1" applyAlignment="1" applyProtection="1">
      <alignment horizontal="center" shrinkToFit="1"/>
      <protection locked="0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textRotation="255"/>
    </xf>
    <xf numFmtId="0" fontId="14" fillId="0" borderId="84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7" fillId="3" borderId="86" xfId="0" applyFont="1" applyFill="1" applyBorder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7" fillId="3" borderId="85" xfId="0" applyFont="1" applyFill="1" applyBorder="1" applyAlignment="1" applyProtection="1">
      <alignment horizontal="center" vertical="center" shrinkToFit="1"/>
      <protection locked="0"/>
    </xf>
    <xf numFmtId="0" fontId="7" fillId="3" borderId="41" xfId="0" applyFont="1" applyFill="1" applyBorder="1" applyAlignment="1" applyProtection="1">
      <alignment horizontal="center" vertical="center" shrinkToFit="1"/>
      <protection locked="0"/>
    </xf>
    <xf numFmtId="0" fontId="7" fillId="3" borderId="42" xfId="0" applyFont="1" applyFill="1" applyBorder="1" applyAlignment="1" applyProtection="1">
      <alignment horizontal="center" vertical="center" shrinkToFit="1"/>
      <protection locked="0"/>
    </xf>
    <xf numFmtId="0" fontId="7" fillId="3" borderId="51" xfId="0" applyFont="1" applyFill="1" applyBorder="1" applyAlignment="1" applyProtection="1">
      <alignment horizontal="center" vertical="center" shrinkToFit="1"/>
      <protection locked="0"/>
    </xf>
    <xf numFmtId="0" fontId="14" fillId="0" borderId="8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 applyProtection="1">
      <alignment horizontal="center" vertical="center" shrinkToFit="1"/>
      <protection locked="0"/>
    </xf>
    <xf numFmtId="0" fontId="14" fillId="0" borderId="72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3" borderId="38" xfId="0" applyFont="1" applyFill="1" applyBorder="1" applyAlignment="1" applyProtection="1">
      <alignment horizontal="center" vertical="center" shrinkToFit="1"/>
      <protection locked="0"/>
    </xf>
    <xf numFmtId="0" fontId="14" fillId="3" borderId="39" xfId="0" applyFont="1" applyFill="1" applyBorder="1" applyAlignment="1" applyProtection="1">
      <alignment horizontal="center" vertical="center" shrinkToFit="1"/>
      <protection locked="0"/>
    </xf>
    <xf numFmtId="0" fontId="14" fillId="3" borderId="50" xfId="0" applyFont="1" applyFill="1" applyBorder="1" applyAlignment="1" applyProtection="1">
      <alignment horizontal="center" vertical="center" shrinkToFit="1"/>
      <protection locked="0"/>
    </xf>
    <xf numFmtId="0" fontId="14" fillId="3" borderId="41" xfId="0" applyFont="1" applyFill="1" applyBorder="1" applyAlignment="1" applyProtection="1">
      <alignment horizontal="center" vertical="center" shrinkToFit="1"/>
      <protection locked="0"/>
    </xf>
    <xf numFmtId="0" fontId="14" fillId="3" borderId="42" xfId="0" applyFont="1" applyFill="1" applyBorder="1" applyAlignment="1" applyProtection="1">
      <alignment horizontal="center" vertical="center" shrinkToFit="1"/>
      <protection locked="0"/>
    </xf>
    <xf numFmtId="0" fontId="14" fillId="3" borderId="51" xfId="0" applyFont="1" applyFill="1" applyBorder="1" applyAlignment="1" applyProtection="1">
      <alignment horizontal="center" vertical="center" shrinkToFit="1"/>
      <protection locked="0"/>
    </xf>
    <xf numFmtId="49" fontId="15" fillId="3" borderId="38" xfId="0" applyNumberFormat="1" applyFont="1" applyFill="1" applyBorder="1" applyAlignment="1" applyProtection="1">
      <alignment horizontal="center" vertical="center"/>
      <protection locked="0"/>
    </xf>
    <xf numFmtId="49" fontId="15" fillId="3" borderId="39" xfId="0" applyNumberFormat="1" applyFont="1" applyFill="1" applyBorder="1" applyAlignment="1" applyProtection="1">
      <alignment horizontal="center" vertical="center"/>
      <protection locked="0"/>
    </xf>
    <xf numFmtId="49" fontId="15" fillId="3" borderId="40" xfId="0" applyNumberFormat="1" applyFont="1" applyFill="1" applyBorder="1" applyAlignment="1" applyProtection="1">
      <alignment horizontal="center" vertical="center"/>
      <protection locked="0"/>
    </xf>
    <xf numFmtId="49" fontId="15" fillId="3" borderId="41" xfId="0" applyNumberFormat="1" applyFont="1" applyFill="1" applyBorder="1" applyAlignment="1" applyProtection="1">
      <alignment horizontal="center" vertical="center"/>
      <protection locked="0"/>
    </xf>
    <xf numFmtId="49" fontId="15" fillId="3" borderId="42" xfId="0" applyNumberFormat="1" applyFont="1" applyFill="1" applyBorder="1" applyAlignment="1" applyProtection="1">
      <alignment horizontal="center" vertical="center"/>
      <protection locked="0"/>
    </xf>
    <xf numFmtId="49" fontId="15" fillId="3" borderId="43" xfId="0" applyNumberFormat="1" applyFont="1" applyFill="1" applyBorder="1" applyAlignment="1" applyProtection="1">
      <alignment horizontal="center" vertical="center"/>
      <protection locked="0"/>
    </xf>
    <xf numFmtId="0" fontId="14" fillId="0" borderId="7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6" fillId="3" borderId="38" xfId="0" applyFont="1" applyFill="1" applyBorder="1" applyAlignment="1" applyProtection="1">
      <alignment vertical="center" shrinkToFit="1"/>
      <protection locked="0"/>
    </xf>
    <xf numFmtId="0" fontId="16" fillId="3" borderId="39" xfId="0" applyFont="1" applyFill="1" applyBorder="1" applyAlignment="1" applyProtection="1">
      <alignment vertical="center" shrinkToFit="1"/>
      <protection locked="0"/>
    </xf>
    <xf numFmtId="0" fontId="16" fillId="3" borderId="40" xfId="0" applyFont="1" applyFill="1" applyBorder="1" applyAlignment="1" applyProtection="1">
      <alignment vertical="center" shrinkToFit="1"/>
      <protection locked="0"/>
    </xf>
    <xf numFmtId="0" fontId="16" fillId="3" borderId="47" xfId="0" applyFont="1" applyFill="1" applyBorder="1" applyAlignment="1" applyProtection="1">
      <alignment vertical="center" shrinkToFit="1"/>
      <protection locked="0"/>
    </xf>
    <xf numFmtId="0" fontId="16" fillId="3" borderId="3" xfId="0" applyFont="1" applyFill="1" applyBorder="1" applyAlignment="1" applyProtection="1">
      <alignment vertical="center" shrinkToFit="1"/>
      <protection locked="0"/>
    </xf>
    <xf numFmtId="0" fontId="16" fillId="3" borderId="23" xfId="0" applyFont="1" applyFill="1" applyBorder="1" applyAlignment="1" applyProtection="1">
      <alignment vertical="center" shrinkToFit="1"/>
      <protection locked="0"/>
    </xf>
    <xf numFmtId="0" fontId="7" fillId="0" borderId="57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14" fillId="0" borderId="81" xfId="0" applyFont="1" applyBorder="1" applyAlignment="1">
      <alignment horizontal="distributed" vertical="center" justifyLastLine="1"/>
    </xf>
    <xf numFmtId="0" fontId="14" fillId="0" borderId="49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3" borderId="73" xfId="0" applyFont="1" applyFill="1" applyBorder="1" applyAlignment="1" applyProtection="1">
      <alignment horizontal="center" vertical="center"/>
      <protection locked="0"/>
    </xf>
    <xf numFmtId="0" fontId="7" fillId="3" borderId="71" xfId="0" applyFont="1" applyFill="1" applyBorder="1" applyAlignment="1" applyProtection="1">
      <alignment horizontal="center" vertical="center"/>
      <protection locked="0"/>
    </xf>
    <xf numFmtId="0" fontId="5" fillId="0" borderId="106" xfId="0" applyFont="1" applyBorder="1" applyAlignment="1">
      <alignment horizontal="distributed" vertical="center" justifyLastLine="1"/>
    </xf>
    <xf numFmtId="0" fontId="5" fillId="0" borderId="107" xfId="0" applyFont="1" applyBorder="1" applyAlignment="1">
      <alignment horizontal="distributed" vertical="center" justifyLastLine="1"/>
    </xf>
    <xf numFmtId="0" fontId="5" fillId="0" borderId="108" xfId="0" applyFont="1" applyBorder="1" applyAlignment="1">
      <alignment horizontal="distributed" vertical="center" justifyLastLine="1"/>
    </xf>
    <xf numFmtId="0" fontId="5" fillId="0" borderId="109" xfId="0" applyFont="1" applyBorder="1" applyAlignment="1">
      <alignment horizontal="distributed" vertical="center" justifyLastLine="1"/>
    </xf>
    <xf numFmtId="0" fontId="7" fillId="0" borderId="143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3" borderId="52" xfId="0" applyFont="1" applyFill="1" applyBorder="1" applyAlignment="1" applyProtection="1">
      <alignment horizontal="center" vertical="center"/>
      <protection locked="0"/>
    </xf>
    <xf numFmtId="0" fontId="7" fillId="3" borderId="54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horizontal="left" vertical="center" shrinkToFit="1"/>
    </xf>
    <xf numFmtId="0" fontId="7" fillId="3" borderId="0" xfId="0" applyFont="1" applyFill="1" applyAlignment="1">
      <alignment horizontal="left" vertical="center" shrinkToFit="1"/>
    </xf>
    <xf numFmtId="0" fontId="7" fillId="0" borderId="138" xfId="0" applyFont="1" applyBorder="1" applyAlignment="1">
      <alignment horizontal="center" vertical="center"/>
    </xf>
    <xf numFmtId="49" fontId="7" fillId="3" borderId="27" xfId="0" applyNumberFormat="1" applyFont="1" applyFill="1" applyBorder="1" applyAlignment="1" applyProtection="1">
      <alignment horizontal="center" vertical="center"/>
      <protection locked="0"/>
    </xf>
    <xf numFmtId="49" fontId="7" fillId="3" borderId="51" xfId="0" applyNumberFormat="1" applyFont="1" applyFill="1" applyBorder="1" applyAlignment="1" applyProtection="1">
      <alignment horizontal="center" vertical="center"/>
      <protection locked="0"/>
    </xf>
    <xf numFmtId="49" fontId="7" fillId="3" borderId="82" xfId="0" applyNumberFormat="1" applyFont="1" applyFill="1" applyBorder="1" applyAlignment="1" applyProtection="1">
      <alignment horizontal="center" vertical="center"/>
      <protection locked="0"/>
    </xf>
    <xf numFmtId="49" fontId="7" fillId="3" borderId="55" xfId="0" applyNumberFormat="1" applyFont="1" applyFill="1" applyBorder="1" applyAlignment="1" applyProtection="1">
      <alignment horizontal="center" vertical="center"/>
      <protection locked="0"/>
    </xf>
    <xf numFmtId="49" fontId="7" fillId="3" borderId="29" xfId="0" applyNumberFormat="1" applyFont="1" applyFill="1" applyBorder="1" applyAlignment="1" applyProtection="1">
      <alignment horizontal="center" vertical="center"/>
      <protection locked="0"/>
    </xf>
    <xf numFmtId="49" fontId="7" fillId="3" borderId="54" xfId="0" applyNumberFormat="1" applyFont="1" applyFill="1" applyBorder="1" applyAlignment="1" applyProtection="1">
      <alignment horizontal="center" vertical="center"/>
      <protection locked="0"/>
    </xf>
    <xf numFmtId="0" fontId="7" fillId="0" borderId="53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14" fillId="0" borderId="28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distributed" vertical="center" justifyLastLine="1"/>
    </xf>
    <xf numFmtId="0" fontId="14" fillId="0" borderId="27" xfId="0" applyFont="1" applyBorder="1" applyAlignment="1">
      <alignment horizontal="distributed" vertical="center" justifyLastLine="1"/>
    </xf>
    <xf numFmtId="0" fontId="14" fillId="0" borderId="74" xfId="0" applyFont="1" applyBorder="1" applyAlignment="1">
      <alignment horizontal="distributed" vertical="center" justifyLastLine="1"/>
    </xf>
    <xf numFmtId="0" fontId="14" fillId="0" borderId="1" xfId="0" applyFont="1" applyBorder="1" applyAlignment="1">
      <alignment horizontal="distributed" vertical="center" justifyLastLine="1"/>
    </xf>
    <xf numFmtId="0" fontId="14" fillId="0" borderId="30" xfId="0" applyFont="1" applyBorder="1" applyAlignment="1">
      <alignment horizontal="distributed" vertical="center" justifyLastLine="1"/>
    </xf>
    <xf numFmtId="0" fontId="14" fillId="0" borderId="2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/>
    </xf>
    <xf numFmtId="0" fontId="7" fillId="0" borderId="99" xfId="0" applyFont="1" applyBorder="1" applyAlignment="1">
      <alignment horizontal="center"/>
    </xf>
    <xf numFmtId="0" fontId="7" fillId="0" borderId="97" xfId="0" applyFont="1" applyBorder="1" applyAlignment="1">
      <alignment horizontal="center"/>
    </xf>
    <xf numFmtId="0" fontId="7" fillId="0" borderId="94" xfId="0" applyFont="1" applyBorder="1" applyAlignment="1">
      <alignment horizontal="center"/>
    </xf>
    <xf numFmtId="0" fontId="7" fillId="0" borderId="98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0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14" fillId="0" borderId="72" xfId="0" applyFont="1" applyBorder="1" applyAlignment="1">
      <alignment horizontal="distributed" vertical="center" justifyLastLine="1"/>
    </xf>
    <xf numFmtId="0" fontId="14" fillId="0" borderId="39" xfId="0" applyFont="1" applyBorder="1" applyAlignment="1">
      <alignment horizontal="distributed" vertical="center" justifyLastLine="1"/>
    </xf>
    <xf numFmtId="0" fontId="14" fillId="0" borderId="50" xfId="0" applyFont="1" applyBorder="1" applyAlignment="1">
      <alignment horizontal="distributed" vertical="center" justifyLastLine="1"/>
    </xf>
    <xf numFmtId="0" fontId="14" fillId="0" borderId="70" xfId="0" applyFont="1" applyBorder="1" applyAlignment="1">
      <alignment horizontal="distributed" vertical="center" justifyLastLine="1"/>
    </xf>
    <xf numFmtId="0" fontId="14" fillId="0" borderId="42" xfId="0" applyFont="1" applyBorder="1" applyAlignment="1">
      <alignment horizontal="distributed" vertical="center" justifyLastLine="1"/>
    </xf>
    <xf numFmtId="0" fontId="14" fillId="0" borderId="51" xfId="0" applyFont="1" applyBorder="1" applyAlignment="1">
      <alignment horizontal="distributed" vertical="center" justifyLastLine="1"/>
    </xf>
    <xf numFmtId="0" fontId="7" fillId="0" borderId="122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14" fillId="0" borderId="36" xfId="0" applyFont="1" applyBorder="1" applyAlignment="1">
      <alignment horizontal="distributed" vertical="center" justifyLastLine="1"/>
    </xf>
    <xf numFmtId="0" fontId="14" fillId="0" borderId="56" xfId="0" applyFont="1" applyBorder="1" applyAlignment="1">
      <alignment horizontal="distributed" vertical="center" justifyLastLine="1"/>
    </xf>
    <xf numFmtId="0" fontId="14" fillId="0" borderId="57" xfId="0" applyFont="1" applyBorder="1" applyAlignment="1">
      <alignment horizontal="distributed" vertical="center" justifyLastLine="1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49" fontId="7" fillId="3" borderId="50" xfId="0" applyNumberFormat="1" applyFont="1" applyFill="1" applyBorder="1" applyAlignment="1" applyProtection="1">
      <alignment horizontal="center" vertical="center"/>
      <protection locked="0"/>
    </xf>
    <xf numFmtId="49" fontId="7" fillId="3" borderId="52" xfId="0" applyNumberFormat="1" applyFont="1" applyFill="1" applyBorder="1" applyAlignment="1" applyProtection="1">
      <alignment horizontal="center" vertical="center"/>
      <protection locked="0"/>
    </xf>
    <xf numFmtId="0" fontId="7" fillId="0" borderId="83" xfId="0" applyFont="1" applyBorder="1" applyAlignment="1">
      <alignment horizontal="center"/>
    </xf>
    <xf numFmtId="0" fontId="7" fillId="0" borderId="104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49" fontId="7" fillId="3" borderId="63" xfId="0" applyNumberFormat="1" applyFont="1" applyFill="1" applyBorder="1" applyAlignment="1" applyProtection="1">
      <alignment horizontal="center" vertical="center"/>
      <protection locked="0"/>
    </xf>
    <xf numFmtId="49" fontId="7" fillId="3" borderId="61" xfId="0" applyNumberFormat="1" applyFont="1" applyFill="1" applyBorder="1" applyAlignment="1" applyProtection="1">
      <alignment horizontal="center" vertical="center"/>
      <protection locked="0"/>
    </xf>
    <xf numFmtId="176" fontId="7" fillId="0" borderId="38" xfId="1" applyNumberFormat="1" applyFont="1" applyBorder="1" applyAlignment="1">
      <alignment horizontal="center" shrinkToFit="1"/>
    </xf>
    <xf numFmtId="176" fontId="7" fillId="0" borderId="39" xfId="1" applyNumberFormat="1" applyFont="1" applyBorder="1" applyAlignment="1">
      <alignment horizontal="center" shrinkToFit="1"/>
    </xf>
    <xf numFmtId="176" fontId="7" fillId="0" borderId="50" xfId="1" applyNumberFormat="1" applyFont="1" applyBorder="1" applyAlignment="1">
      <alignment horizontal="center" shrinkToFit="1"/>
    </xf>
    <xf numFmtId="176" fontId="7" fillId="0" borderId="41" xfId="1" applyNumberFormat="1" applyFont="1" applyBorder="1" applyAlignment="1">
      <alignment horizontal="center" shrinkToFit="1"/>
    </xf>
    <xf numFmtId="176" fontId="7" fillId="0" borderId="42" xfId="1" applyNumberFormat="1" applyFont="1" applyBorder="1" applyAlignment="1">
      <alignment horizontal="center" shrinkToFit="1"/>
    </xf>
    <xf numFmtId="176" fontId="7" fillId="0" borderId="51" xfId="1" applyNumberFormat="1" applyFont="1" applyBorder="1" applyAlignment="1">
      <alignment horizontal="center" shrinkToFit="1"/>
    </xf>
    <xf numFmtId="0" fontId="7" fillId="0" borderId="36" xfId="0" applyFont="1" applyBorder="1" applyAlignment="1">
      <alignment horizontal="center"/>
    </xf>
    <xf numFmtId="49" fontId="7" fillId="3" borderId="62" xfId="0" applyNumberFormat="1" applyFont="1" applyFill="1" applyBorder="1" applyAlignment="1" applyProtection="1">
      <alignment horizontal="center" vertical="center"/>
      <protection locked="0"/>
    </xf>
    <xf numFmtId="0" fontId="7" fillId="0" borderId="63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/>
    </xf>
    <xf numFmtId="0" fontId="7" fillId="3" borderId="57" xfId="0" applyFont="1" applyFill="1" applyBorder="1" applyAlignment="1" applyProtection="1">
      <alignment horizontal="center" vertical="center"/>
      <protection locked="0"/>
    </xf>
    <xf numFmtId="0" fontId="7" fillId="3" borderId="105" xfId="0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103" xfId="0" applyFont="1" applyBorder="1" applyAlignment="1">
      <alignment horizontal="center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4" xfId="0" applyFont="1" applyFill="1" applyBorder="1" applyAlignment="1" applyProtection="1">
      <alignment horizontal="center" vertical="center"/>
      <protection locked="0"/>
    </xf>
    <xf numFmtId="176" fontId="7" fillId="0" borderId="28" xfId="1" applyNumberFormat="1" applyFont="1" applyBorder="1" applyAlignment="1">
      <alignment horizontal="center" shrinkToFit="1"/>
    </xf>
    <xf numFmtId="176" fontId="7" fillId="0" borderId="0" xfId="1" applyNumberFormat="1" applyFont="1" applyBorder="1" applyAlignment="1">
      <alignment horizontal="center" shrinkToFit="1"/>
    </xf>
    <xf numFmtId="176" fontId="7" fillId="0" borderId="27" xfId="1" applyNumberFormat="1" applyFont="1" applyBorder="1" applyAlignment="1">
      <alignment horizontal="center" shrinkToFit="1"/>
    </xf>
    <xf numFmtId="176" fontId="7" fillId="0" borderId="74" xfId="1" applyNumberFormat="1" applyFont="1" applyBorder="1" applyAlignment="1">
      <alignment horizontal="center" shrinkToFit="1"/>
    </xf>
    <xf numFmtId="176" fontId="7" fillId="0" borderId="1" xfId="1" applyNumberFormat="1" applyFont="1" applyBorder="1" applyAlignment="1">
      <alignment horizontal="center" shrinkToFit="1"/>
    </xf>
    <xf numFmtId="176" fontId="7" fillId="0" borderId="30" xfId="1" applyNumberFormat="1" applyFont="1" applyBorder="1" applyAlignment="1">
      <alignment horizontal="center" shrinkToFit="1"/>
    </xf>
    <xf numFmtId="49" fontId="7" fillId="0" borderId="84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85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distributed" vertical="center" justifyLastLine="1"/>
    </xf>
    <xf numFmtId="0" fontId="5" fillId="0" borderId="59" xfId="0" applyFont="1" applyBorder="1" applyAlignment="1">
      <alignment horizontal="distributed" vertical="center" justifyLastLine="1"/>
    </xf>
    <xf numFmtId="0" fontId="5" fillId="0" borderId="60" xfId="0" applyFont="1" applyBorder="1" applyAlignment="1">
      <alignment horizontal="distributed" vertical="center" justifyLastLine="1"/>
    </xf>
    <xf numFmtId="0" fontId="5" fillId="0" borderId="64" xfId="0" applyFont="1" applyBorder="1" applyAlignment="1">
      <alignment horizontal="distributed" vertical="center" justifyLastLine="1"/>
    </xf>
    <xf numFmtId="0" fontId="5" fillId="0" borderId="65" xfId="0" applyFont="1" applyBorder="1" applyAlignment="1">
      <alignment horizontal="distributed" vertical="center" justifyLastLine="1"/>
    </xf>
    <xf numFmtId="0" fontId="5" fillId="0" borderId="66" xfId="0" applyFont="1" applyBorder="1" applyAlignment="1">
      <alignment horizontal="distributed" vertical="center" justifyLastLine="1"/>
    </xf>
    <xf numFmtId="0" fontId="7" fillId="0" borderId="120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49" fontId="7" fillId="3" borderId="73" xfId="0" applyNumberFormat="1" applyFont="1" applyFill="1" applyBorder="1" applyAlignment="1" applyProtection="1">
      <alignment horizontal="center" vertical="center"/>
      <protection locked="0"/>
    </xf>
    <xf numFmtId="49" fontId="7" fillId="3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72" xfId="0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49" fontId="7" fillId="0" borderId="80" xfId="0" applyNumberFormat="1" applyFont="1" applyBorder="1" applyAlignment="1">
      <alignment horizontal="center"/>
    </xf>
    <xf numFmtId="49" fontId="7" fillId="0" borderId="77" xfId="0" applyNumberFormat="1" applyFont="1" applyBorder="1" applyAlignment="1">
      <alignment horizontal="center"/>
    </xf>
    <xf numFmtId="49" fontId="7" fillId="0" borderId="76" xfId="0" applyNumberFormat="1" applyFont="1" applyBorder="1" applyAlignment="1">
      <alignment horizontal="center"/>
    </xf>
    <xf numFmtId="49" fontId="7" fillId="0" borderId="100" xfId="0" applyNumberFormat="1" applyFont="1" applyBorder="1" applyAlignment="1">
      <alignment horizontal="center"/>
    </xf>
    <xf numFmtId="49" fontId="7" fillId="0" borderId="101" xfId="0" applyNumberFormat="1" applyFont="1" applyBorder="1" applyAlignment="1">
      <alignment horizontal="center"/>
    </xf>
    <xf numFmtId="49" fontId="7" fillId="0" borderId="102" xfId="0" applyNumberFormat="1" applyFont="1" applyBorder="1" applyAlignment="1">
      <alignment horizontal="center"/>
    </xf>
    <xf numFmtId="176" fontId="7" fillId="0" borderId="47" xfId="1" applyNumberFormat="1" applyFont="1" applyBorder="1" applyAlignment="1">
      <alignment horizontal="center" shrinkToFit="1"/>
    </xf>
    <xf numFmtId="176" fontId="7" fillId="0" borderId="3" xfId="1" applyNumberFormat="1" applyFont="1" applyBorder="1" applyAlignment="1">
      <alignment horizontal="center" shrinkToFit="1"/>
    </xf>
    <xf numFmtId="176" fontId="7" fillId="0" borderId="88" xfId="1" applyNumberFormat="1" applyFont="1" applyBorder="1" applyAlignment="1">
      <alignment horizontal="center" shrinkToFit="1"/>
    </xf>
    <xf numFmtId="0" fontId="14" fillId="0" borderId="94" xfId="0" applyFont="1" applyBorder="1" applyAlignment="1">
      <alignment horizontal="distributed" vertical="center" justifyLastLine="1"/>
    </xf>
    <xf numFmtId="0" fontId="14" fillId="0" borderId="55" xfId="0" applyFont="1" applyBorder="1" applyAlignment="1">
      <alignment horizontal="distributed" vertical="center" justifyLastLine="1"/>
    </xf>
    <xf numFmtId="0" fontId="14" fillId="0" borderId="93" xfId="0" applyFont="1" applyBorder="1" applyAlignment="1">
      <alignment horizontal="distributed" vertical="center" justifyLastLine="1"/>
    </xf>
    <xf numFmtId="0" fontId="14" fillId="0" borderId="95" xfId="0" applyFont="1" applyBorder="1" applyAlignment="1">
      <alignment horizontal="distributed" vertical="center" justifyLastLine="1"/>
    </xf>
    <xf numFmtId="0" fontId="14" fillId="0" borderId="110" xfId="0" applyFont="1" applyBorder="1" applyAlignment="1">
      <alignment horizontal="distributed" vertical="center" justifyLastLine="1"/>
    </xf>
    <xf numFmtId="49" fontId="7" fillId="0" borderId="68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26" xfId="0" applyNumberFormat="1" applyFont="1" applyBorder="1" applyAlignment="1">
      <alignment horizontal="center"/>
    </xf>
    <xf numFmtId="49" fontId="7" fillId="0" borderId="70" xfId="0" applyNumberFormat="1" applyFont="1" applyBorder="1" applyAlignment="1">
      <alignment horizontal="center"/>
    </xf>
    <xf numFmtId="49" fontId="7" fillId="0" borderId="42" xfId="0" applyNumberFormat="1" applyFont="1" applyBorder="1" applyAlignment="1">
      <alignment horizontal="center"/>
    </xf>
    <xf numFmtId="49" fontId="7" fillId="0" borderId="51" xfId="0" applyNumberFormat="1" applyFont="1" applyBorder="1" applyAlignment="1">
      <alignment horizontal="center"/>
    </xf>
    <xf numFmtId="176" fontId="7" fillId="0" borderId="75" xfId="1" applyNumberFormat="1" applyFont="1" applyBorder="1" applyAlignment="1">
      <alignment horizontal="center" shrinkToFit="1"/>
    </xf>
    <xf numFmtId="176" fontId="7" fillId="0" borderId="25" xfId="1" applyNumberFormat="1" applyFont="1" applyBorder="1" applyAlignment="1">
      <alignment horizontal="center" shrinkToFit="1"/>
    </xf>
    <xf numFmtId="176" fontId="7" fillId="0" borderId="26" xfId="1" applyNumberFormat="1" applyFont="1" applyBorder="1" applyAlignment="1">
      <alignment horizontal="center" shrinkToFit="1"/>
    </xf>
    <xf numFmtId="0" fontId="14" fillId="0" borderId="92" xfId="0" applyFont="1" applyBorder="1" applyAlignment="1">
      <alignment horizontal="distributed" vertical="center" justifyLastLine="1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distributed" vertical="center" shrinkToFit="1"/>
    </xf>
    <xf numFmtId="0" fontId="14" fillId="0" borderId="4" xfId="0" applyFont="1" applyBorder="1" applyAlignment="1">
      <alignment horizontal="distributed" vertical="center" shrinkToFit="1"/>
    </xf>
    <xf numFmtId="0" fontId="25" fillId="0" borderId="113" xfId="0" applyFont="1" applyBorder="1" applyAlignment="1">
      <alignment horizontal="distributed" vertical="center" shrinkToFit="1"/>
    </xf>
    <xf numFmtId="0" fontId="25" fillId="0" borderId="114" xfId="0" applyFont="1" applyBorder="1" applyAlignment="1">
      <alignment horizontal="distributed" vertical="center" shrinkToFit="1"/>
    </xf>
    <xf numFmtId="0" fontId="25" fillId="0" borderId="115" xfId="0" applyFont="1" applyBorder="1" applyAlignment="1">
      <alignment horizontal="distributed" vertical="center" shrinkToFit="1"/>
    </xf>
    <xf numFmtId="0" fontId="25" fillId="0" borderId="2" xfId="0" applyFont="1" applyBorder="1" applyAlignment="1">
      <alignment horizontal="distributed" vertical="center" shrinkToFit="1"/>
    </xf>
    <xf numFmtId="0" fontId="25" fillId="0" borderId="116" xfId="0" applyFont="1" applyBorder="1" applyAlignment="1">
      <alignment horizontal="distributed" vertical="center" shrinkToFit="1"/>
    </xf>
    <xf numFmtId="0" fontId="25" fillId="0" borderId="117" xfId="0" applyFont="1" applyBorder="1" applyAlignment="1">
      <alignment horizontal="distributed" vertical="center" shrinkToFit="1"/>
    </xf>
    <xf numFmtId="0" fontId="11" fillId="2" borderId="49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7" fillId="0" borderId="11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119" xfId="0" applyFont="1" applyBorder="1" applyAlignment="1">
      <alignment horizontal="center" vertical="center" shrinkToFit="1"/>
    </xf>
    <xf numFmtId="49" fontId="7" fillId="3" borderId="71" xfId="0" applyNumberFormat="1" applyFont="1" applyFill="1" applyBorder="1" applyAlignment="1" applyProtection="1">
      <alignment horizontal="center" vertical="center"/>
      <protection locked="0"/>
    </xf>
    <xf numFmtId="0" fontId="14" fillId="0" borderId="111" xfId="0" applyFont="1" applyBorder="1" applyAlignment="1">
      <alignment horizontal="distributed" vertical="center" justifyLastLine="1"/>
    </xf>
    <xf numFmtId="0" fontId="14" fillId="0" borderId="75" xfId="0" applyFont="1" applyBorder="1" applyAlignment="1">
      <alignment horizontal="distributed" vertical="center" justifyLastLine="1"/>
    </xf>
    <xf numFmtId="0" fontId="14" fillId="0" borderId="25" xfId="0" applyFont="1" applyBorder="1" applyAlignment="1">
      <alignment horizontal="distributed" vertical="center" justifyLastLine="1"/>
    </xf>
    <xf numFmtId="0" fontId="14" fillId="0" borderId="69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3" borderId="129" xfId="0" applyFont="1" applyFill="1" applyBorder="1" applyAlignment="1" applyProtection="1">
      <alignment horizontal="center" vertical="center"/>
      <protection locked="0"/>
    </xf>
    <xf numFmtId="0" fontId="14" fillId="3" borderId="132" xfId="0" applyFont="1" applyFill="1" applyBorder="1" applyAlignment="1" applyProtection="1">
      <alignment horizontal="center" vertical="center"/>
      <protection locked="0"/>
    </xf>
    <xf numFmtId="0" fontId="11" fillId="2" borderId="78" xfId="0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0" fontId="7" fillId="0" borderId="125" xfId="0" applyFont="1" applyBorder="1" applyAlignment="1">
      <alignment horizontal="center" vertical="center" shrinkToFit="1"/>
    </xf>
    <xf numFmtId="0" fontId="7" fillId="0" borderId="126" xfId="0" applyFont="1" applyBorder="1" applyAlignment="1">
      <alignment horizontal="center" vertical="center" shrinkToFit="1"/>
    </xf>
    <xf numFmtId="0" fontId="7" fillId="0" borderId="127" xfId="0" applyFont="1" applyBorder="1" applyAlignment="1">
      <alignment horizontal="center" vertical="center" shrinkToFit="1"/>
    </xf>
    <xf numFmtId="0" fontId="11" fillId="2" borderId="48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4" fillId="0" borderId="112" xfId="0" applyFont="1" applyBorder="1" applyAlignment="1">
      <alignment horizontal="distributed" vertical="center" justifyLastLine="1"/>
    </xf>
    <xf numFmtId="0" fontId="14" fillId="3" borderId="130" xfId="0" applyFont="1" applyFill="1" applyBorder="1" applyAlignment="1" applyProtection="1">
      <alignment horizontal="center" vertical="center"/>
      <protection locked="0"/>
    </xf>
    <xf numFmtId="0" fontId="14" fillId="3" borderId="133" xfId="0" applyFont="1" applyFill="1" applyBorder="1" applyAlignment="1" applyProtection="1">
      <alignment horizontal="center" vertical="center"/>
      <protection locked="0"/>
    </xf>
    <xf numFmtId="0" fontId="14" fillId="3" borderId="16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4" fillId="3" borderId="128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131" xfId="0" applyFont="1" applyFill="1" applyBorder="1" applyAlignment="1" applyProtection="1">
      <alignment horizontal="center" vertical="center"/>
      <protection locked="0"/>
    </xf>
    <xf numFmtId="0" fontId="14" fillId="3" borderId="38" xfId="0" applyFont="1" applyFill="1" applyBorder="1" applyAlignment="1" applyProtection="1">
      <alignment horizontal="center" vertical="center"/>
      <protection locked="0"/>
    </xf>
    <xf numFmtId="0" fontId="14" fillId="3" borderId="39" xfId="0" applyFont="1" applyFill="1" applyBorder="1" applyAlignment="1" applyProtection="1">
      <alignment horizontal="center" vertical="center"/>
      <protection locked="0"/>
    </xf>
    <xf numFmtId="0" fontId="14" fillId="3" borderId="50" xfId="0" applyFont="1" applyFill="1" applyBorder="1" applyAlignment="1" applyProtection="1">
      <alignment horizontal="center" vertical="center"/>
      <protection locked="0"/>
    </xf>
    <xf numFmtId="0" fontId="14" fillId="3" borderId="41" xfId="0" applyFont="1" applyFill="1" applyBorder="1" applyAlignment="1" applyProtection="1">
      <alignment horizontal="center" vertical="center"/>
      <protection locked="0"/>
    </xf>
    <xf numFmtId="0" fontId="14" fillId="3" borderId="42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 2" xfId="3" xr:uid="{00000000-0005-0000-0000-000004000000}"/>
    <cellStyle name="標準 3" xfId="4" xr:uid="{00000000-0005-0000-0000-000005000000}"/>
    <cellStyle name="標準_送付案内" xfId="2" xr:uid="{00000000-0005-0000-0000-000006000000}"/>
  </cellStyles>
  <dxfs count="0"/>
  <tableStyles count="0" defaultTableStyle="TableStyleMedium9" defaultPivotStyle="PivotStyleLight16"/>
  <colors>
    <mruColors>
      <color rgb="FFB1E6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</xdr:colOff>
      <xdr:row>24</xdr:row>
      <xdr:rowOff>0</xdr:rowOff>
    </xdr:from>
    <xdr:to>
      <xdr:col>52</xdr:col>
      <xdr:colOff>161925</xdr:colOff>
      <xdr:row>43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B2D4034-7EFA-460B-BBA3-98C6C1D2A45B}"/>
            </a:ext>
          </a:extLst>
        </xdr:cNvPr>
        <xdr:cNvCxnSpPr/>
      </xdr:nvCxnSpPr>
      <xdr:spPr>
        <a:xfrm>
          <a:off x="4457700" y="4029075"/>
          <a:ext cx="5953125" cy="3133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180975</xdr:colOff>
      <xdr:row>36</xdr:row>
      <xdr:rowOff>9525</xdr:rowOff>
    </xdr:from>
    <xdr:to>
      <xdr:col>29</xdr:col>
      <xdr:colOff>114300</xdr:colOff>
      <xdr:row>37</xdr:row>
      <xdr:rowOff>123824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62EDD20-776E-417E-A6EA-E4DA7B6C64C3}"/>
            </a:ext>
          </a:extLst>
        </xdr:cNvPr>
        <xdr:cNvSpPr txBox="1"/>
      </xdr:nvSpPr>
      <xdr:spPr>
        <a:xfrm>
          <a:off x="3228975" y="5981700"/>
          <a:ext cx="2533650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今月請求前に入金額があれば記入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oneCellAnchor>
    <xdr:from>
      <xdr:col>16</xdr:col>
      <xdr:colOff>180976</xdr:colOff>
      <xdr:row>38</xdr:row>
      <xdr:rowOff>9524</xdr:rowOff>
    </xdr:from>
    <xdr:ext cx="1476374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2B8135E-F2AC-4676-BB96-1221A0090393}"/>
            </a:ext>
          </a:extLst>
        </xdr:cNvPr>
        <xdr:cNvSpPr txBox="1"/>
      </xdr:nvSpPr>
      <xdr:spPr>
        <a:xfrm>
          <a:off x="3228976" y="6286499"/>
          <a:ext cx="1476374" cy="275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当月請求（自動入力）</a:t>
          </a:r>
        </a:p>
      </xdr:txBody>
    </xdr:sp>
    <xdr:clientData/>
  </xdr:oneCellAnchor>
  <xdr:twoCellAnchor>
    <xdr:from>
      <xdr:col>16</xdr:col>
      <xdr:colOff>171450</xdr:colOff>
      <xdr:row>40</xdr:row>
      <xdr:rowOff>19049</xdr:rowOff>
    </xdr:from>
    <xdr:to>
      <xdr:col>29</xdr:col>
      <xdr:colOff>123825</xdr:colOff>
      <xdr:row>41</xdr:row>
      <xdr:rowOff>123824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7A9C6E1-6FE3-462C-AAEE-28F92DA35615}"/>
            </a:ext>
          </a:extLst>
        </xdr:cNvPr>
        <xdr:cNvSpPr txBox="1"/>
      </xdr:nvSpPr>
      <xdr:spPr>
        <a:xfrm>
          <a:off x="3219450" y="6600824"/>
          <a:ext cx="25527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工事開始前に前払いを受けた場合記入</a:t>
          </a:r>
        </a:p>
      </xdr:txBody>
    </xdr:sp>
    <xdr:clientData/>
  </xdr:twoCellAnchor>
  <xdr:twoCellAnchor>
    <xdr:from>
      <xdr:col>2</xdr:col>
      <xdr:colOff>47625</xdr:colOff>
      <xdr:row>16</xdr:row>
      <xdr:rowOff>104775</xdr:rowOff>
    </xdr:from>
    <xdr:to>
      <xdr:col>10</xdr:col>
      <xdr:colOff>190500</xdr:colOff>
      <xdr:row>18</xdr:row>
      <xdr:rowOff>9525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9BA260E-4319-4033-A119-292CAD71AB07}"/>
            </a:ext>
          </a:extLst>
        </xdr:cNvPr>
        <xdr:cNvSpPr txBox="1"/>
      </xdr:nvSpPr>
      <xdr:spPr>
        <a:xfrm>
          <a:off x="371475" y="2771775"/>
          <a:ext cx="16668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注文書の工事ＮＯを記</a:t>
          </a:r>
        </a:p>
      </xdr:txBody>
    </xdr:sp>
    <xdr:clientData/>
  </xdr:twoCellAnchor>
  <xdr:twoCellAnchor>
    <xdr:from>
      <xdr:col>40</xdr:col>
      <xdr:colOff>95251</xdr:colOff>
      <xdr:row>35</xdr:row>
      <xdr:rowOff>76200</xdr:rowOff>
    </xdr:from>
    <xdr:to>
      <xdr:col>44</xdr:col>
      <xdr:colOff>133351</xdr:colOff>
      <xdr:row>37</xdr:row>
      <xdr:rowOff>66675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9E3642E-F46E-47E6-A1B9-7DBB1EBBDD3F}"/>
            </a:ext>
          </a:extLst>
        </xdr:cNvPr>
        <xdr:cNvSpPr txBox="1"/>
      </xdr:nvSpPr>
      <xdr:spPr>
        <a:xfrm>
          <a:off x="7943851" y="5895975"/>
          <a:ext cx="8382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記入不要</a:t>
          </a:r>
        </a:p>
      </xdr:txBody>
    </xdr:sp>
    <xdr:clientData/>
  </xdr:twoCellAnchor>
  <xdr:twoCellAnchor>
    <xdr:from>
      <xdr:col>15</xdr:col>
      <xdr:colOff>114300</xdr:colOff>
      <xdr:row>36</xdr:row>
      <xdr:rowOff>142875</xdr:rowOff>
    </xdr:from>
    <xdr:to>
      <xdr:col>16</xdr:col>
      <xdr:colOff>180975</xdr:colOff>
      <xdr:row>37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3B20701C-A537-4D85-8AB8-ADF5C1FB20C9}"/>
            </a:ext>
          </a:extLst>
        </xdr:cNvPr>
        <xdr:cNvCxnSpPr/>
      </xdr:nvCxnSpPr>
      <xdr:spPr>
        <a:xfrm flipH="1">
          <a:off x="2962275" y="6115050"/>
          <a:ext cx="2667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38</xdr:row>
      <xdr:rowOff>142875</xdr:rowOff>
    </xdr:from>
    <xdr:to>
      <xdr:col>16</xdr:col>
      <xdr:colOff>161927</xdr:colOff>
      <xdr:row>39</xdr:row>
      <xdr:rowOff>2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B6BE2D7-699F-409B-8C60-F4ECBCF6DEF9}"/>
            </a:ext>
          </a:extLst>
        </xdr:cNvPr>
        <xdr:cNvCxnSpPr/>
      </xdr:nvCxnSpPr>
      <xdr:spPr>
        <a:xfrm flipH="1" flipV="1">
          <a:off x="2933700" y="6419850"/>
          <a:ext cx="276227" cy="952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142875</xdr:colOff>
      <xdr:row>41</xdr:row>
      <xdr:rowOff>0</xdr:rowOff>
    </xdr:from>
    <xdr:to>
      <xdr:col>16</xdr:col>
      <xdr:colOff>161925</xdr:colOff>
      <xdr:row>41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A2CBE36-BF87-4543-9F4B-F202B24DB792}"/>
            </a:ext>
          </a:extLst>
        </xdr:cNvPr>
        <xdr:cNvCxnSpPr/>
      </xdr:nvCxnSpPr>
      <xdr:spPr>
        <a:xfrm flipH="1">
          <a:off x="2990850" y="6734175"/>
          <a:ext cx="219075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152400</xdr:colOff>
      <xdr:row>4</xdr:row>
      <xdr:rowOff>95251</xdr:rowOff>
    </xdr:from>
    <xdr:to>
      <xdr:col>31</xdr:col>
      <xdr:colOff>76200</xdr:colOff>
      <xdr:row>9</xdr:row>
      <xdr:rowOff>57151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EE9675A-85CE-4AC6-B461-662B01BDDEF7}"/>
            </a:ext>
          </a:extLst>
        </xdr:cNvPr>
        <xdr:cNvSpPr txBox="1"/>
      </xdr:nvSpPr>
      <xdr:spPr>
        <a:xfrm>
          <a:off x="3400425" y="781051"/>
          <a:ext cx="27241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mail</a:t>
          </a:r>
          <a:r>
            <a:rPr kumimoji="1" lang="ja-JP" altLang="en-US" sz="1100">
              <a:solidFill>
                <a:srgbClr val="FF0000"/>
              </a:solidFill>
            </a:rPr>
            <a:t>またはＦＡＸにて先に送信して頂き、当社確認後押印、元本を郵送願います。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請求金額の内訳明細が有る場合は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別紙にて添付して下さい。</a:t>
          </a:r>
        </a:p>
      </xdr:txBody>
    </xdr:sp>
    <xdr:clientData/>
  </xdr:twoCellAnchor>
  <xdr:oneCellAnchor>
    <xdr:from>
      <xdr:col>37</xdr:col>
      <xdr:colOff>200024</xdr:colOff>
      <xdr:row>7</xdr:row>
      <xdr:rowOff>38099</xdr:rowOff>
    </xdr:from>
    <xdr:ext cx="1590675" cy="63132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60268FE-331B-479A-9C63-DA65CAD84BFB}"/>
            </a:ext>
          </a:extLst>
        </xdr:cNvPr>
        <xdr:cNvSpPr txBox="1"/>
      </xdr:nvSpPr>
      <xdr:spPr>
        <a:xfrm>
          <a:off x="7448549" y="1238249"/>
          <a:ext cx="1590675" cy="6313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御社記入欄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必ずご記入下さい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18</xdr:col>
      <xdr:colOff>1</xdr:colOff>
      <xdr:row>9</xdr:row>
      <xdr:rowOff>161924</xdr:rowOff>
    </xdr:from>
    <xdr:to>
      <xdr:col>27</xdr:col>
      <xdr:colOff>104776</xdr:colOff>
      <xdr:row>11</xdr:row>
      <xdr:rowOff>133349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B4E3762-8180-421B-A50F-93E7BD625F68}"/>
            </a:ext>
          </a:extLst>
        </xdr:cNvPr>
        <xdr:cNvSpPr txBox="1"/>
      </xdr:nvSpPr>
      <xdr:spPr>
        <a:xfrm>
          <a:off x="3448051" y="1704974"/>
          <a:ext cx="19050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当月出来高の金額を記入</a:t>
          </a:r>
        </a:p>
      </xdr:txBody>
    </xdr:sp>
    <xdr:clientData/>
  </xdr:twoCellAnchor>
  <xdr:twoCellAnchor>
    <xdr:from>
      <xdr:col>16</xdr:col>
      <xdr:colOff>190500</xdr:colOff>
      <xdr:row>10</xdr:row>
      <xdr:rowOff>138113</xdr:rowOff>
    </xdr:from>
    <xdr:to>
      <xdr:col>18</xdr:col>
      <xdr:colOff>0</xdr:colOff>
      <xdr:row>10</xdr:row>
      <xdr:rowOff>142875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571C7E7B-DA8C-4DF7-B121-D6B5573C8459}"/>
            </a:ext>
          </a:extLst>
        </xdr:cNvPr>
        <xdr:cNvCxnSpPr/>
      </xdr:nvCxnSpPr>
      <xdr:spPr>
        <a:xfrm flipH="1">
          <a:off x="3238500" y="1852613"/>
          <a:ext cx="209550" cy="476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16</xdr:row>
      <xdr:rowOff>85725</xdr:rowOff>
    </xdr:from>
    <xdr:to>
      <xdr:col>26</xdr:col>
      <xdr:colOff>95250</xdr:colOff>
      <xdr:row>17</xdr:row>
      <xdr:rowOff>171449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329EFBF-B135-4AF9-8D8F-E8A4DEF8F9C4}"/>
            </a:ext>
          </a:extLst>
        </xdr:cNvPr>
        <xdr:cNvSpPr txBox="1"/>
      </xdr:nvSpPr>
      <xdr:spPr>
        <a:xfrm>
          <a:off x="3562350" y="2752725"/>
          <a:ext cx="1581150" cy="247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注文書の工事名を記入</a:t>
          </a:r>
        </a:p>
      </xdr:txBody>
    </xdr:sp>
    <xdr:clientData/>
  </xdr:twoCellAnchor>
  <xdr:twoCellAnchor>
    <xdr:from>
      <xdr:col>1</xdr:col>
      <xdr:colOff>0</xdr:colOff>
      <xdr:row>1</xdr:row>
      <xdr:rowOff>28575</xdr:rowOff>
    </xdr:from>
    <xdr:to>
      <xdr:col>13</xdr:col>
      <xdr:colOff>123825</xdr:colOff>
      <xdr:row>2</xdr:row>
      <xdr:rowOff>95250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7C5AB67-F148-44BB-B509-A4485AB4F12E}"/>
            </a:ext>
          </a:extLst>
        </xdr:cNvPr>
        <xdr:cNvSpPr txBox="1"/>
      </xdr:nvSpPr>
      <xdr:spPr>
        <a:xfrm>
          <a:off x="200025" y="200025"/>
          <a:ext cx="23717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橙色の箇所を記入して下さい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-server\&#24314;&#35373;\&#20849;&#26377;&#12501;&#12457;&#12523;&#12480;\&#20316;&#25104;&#26360;&#39006;&#12402;&#12394;&#24418;\&#35531;&#27714;&#26360;\&#35531;&#27714;&#26360;K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1.200\&#24314;&#35373;\&#20849;&#26377;&#12501;&#12457;&#12523;&#12480;\&#20849;&#26377;&#12501;&#12457;&#12523;&#12480;\&#12456;&#12452;&#12527;&#21463;&#27880;&#24037;&#20107;\1.&#30528;&#24037;&#20013;&#24037;&#20107;\&#20116;&#20809;&#24314;&#35373;WB&#20037;&#30041;&#31859;&#24215;\&#35531;&#27714;&#26360;\&#20116;&#20809;&#24314;&#35373;&#12288;&#35531;&#27714;&#26360;&#65288;&#65335;&#65314;&#20037;&#30041;&#31859;%20&#27531;&#3732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-server\&#24314;&#35373;\Users\Hirokawa\Desktop\&#20849;&#26377;&#12501;&#12457;&#12523;&#12480;\&#20303;&#21513;&#24037;&#26989;&#35531;&#27714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エイワ請求書"/>
      <sheetName val="住吉形式"/>
      <sheetName val="やひめ形式"/>
      <sheetName val="Sheet2"/>
      <sheetName val="請求書"/>
    </sheetNames>
    <sheetDataSet>
      <sheetData sheetId="0" refreshError="1"/>
      <sheetData sheetId="1">
        <row r="5">
          <cell r="BD5" t="str">
            <v>有限会社エイワ産業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サンプル"/>
      <sheetName val="請求書（入力・貴社控用）"/>
      <sheetName val="請求書(提出用)"/>
      <sheetName val="データ"/>
      <sheetName val="手書用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E8" t="str">
            <v>選択してください</v>
          </cell>
          <cell r="G8" t="str">
            <v>選択</v>
          </cell>
          <cell r="I8" t="str">
            <v>選択</v>
          </cell>
        </row>
        <row r="9">
          <cell r="E9" t="str">
            <v>当座</v>
          </cell>
          <cell r="G9" t="str">
            <v>銀行</v>
          </cell>
          <cell r="I9" t="str">
            <v>本　店</v>
          </cell>
        </row>
        <row r="10">
          <cell r="E10" t="str">
            <v>普通</v>
          </cell>
          <cell r="G10" t="str">
            <v>金庫</v>
          </cell>
          <cell r="I10" t="str">
            <v>支　店</v>
          </cell>
        </row>
        <row r="11">
          <cell r="G11" t="str">
            <v>組合</v>
          </cell>
          <cell r="I11" t="str">
            <v>出張所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材料１"/>
      <sheetName val="材料２"/>
      <sheetName val="外注請求書"/>
    </sheetNames>
    <sheetDataSet>
      <sheetData sheetId="0">
        <row r="9">
          <cell r="AV9" t="str">
            <v>住吉工業株式会社</v>
          </cell>
        </row>
        <row r="10">
          <cell r="AV10" t="str">
            <v>住吉運輸株式会社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46"/>
  <sheetViews>
    <sheetView showGridLines="0" tabSelected="1" view="pageBreakPreview" zoomScaleNormal="100" zoomScaleSheetLayoutView="100" workbookViewId="0">
      <selection activeCell="U10" sqref="U10"/>
    </sheetView>
  </sheetViews>
  <sheetFormatPr defaultColWidth="11.42578125" defaultRowHeight="13.2" x14ac:dyDescent="0.15"/>
  <cols>
    <col min="1" max="1" width="3.42578125" style="2" customWidth="1"/>
    <col min="2" max="3" width="2.140625" style="2" customWidth="1"/>
    <col min="4" max="54" width="3.42578125" style="2" customWidth="1"/>
    <col min="55" max="55" width="7.42578125" style="2" customWidth="1"/>
    <col min="56" max="56" width="1.42578125" style="2" hidden="1" customWidth="1"/>
    <col min="57" max="57" width="4.28515625" style="2" customWidth="1"/>
    <col min="58" max="61" width="3.7109375" style="2" customWidth="1"/>
    <col min="62" max="62" width="11.42578125" style="29" customWidth="1"/>
    <col min="63" max="68" width="11.42578125" style="2" customWidth="1"/>
    <col min="69" max="16384" width="11.42578125" style="2"/>
  </cols>
  <sheetData>
    <row r="1" spans="1:62" ht="13.95" customHeight="1" x14ac:dyDescent="0.15"/>
    <row r="2" spans="1:62" ht="13.95" customHeight="1" x14ac:dyDescent="0.15">
      <c r="A2" s="41" t="str">
        <f>$AA$4&amp;"　月分　請　求　書"</f>
        <v>　月分　請　求　書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</row>
    <row r="3" spans="1:62" ht="13.9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</row>
    <row r="4" spans="1:62" ht="13.95" customHeight="1" thickBo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U4" s="43" t="s">
        <v>34</v>
      </c>
      <c r="V4" s="43"/>
      <c r="W4" s="44"/>
      <c r="X4" s="44"/>
      <c r="Y4" s="43" t="s">
        <v>0</v>
      </c>
      <c r="Z4" s="43"/>
      <c r="AA4" s="44"/>
      <c r="AB4" s="44"/>
      <c r="AC4" s="45" t="s">
        <v>1</v>
      </c>
      <c r="AD4" s="45"/>
      <c r="AE4" s="44"/>
      <c r="AF4" s="44"/>
      <c r="AG4" s="45" t="s">
        <v>2</v>
      </c>
      <c r="AH4" s="45"/>
    </row>
    <row r="5" spans="1:62" ht="13.95" customHeight="1" thickTop="1" x14ac:dyDescent="0.15">
      <c r="A5" s="60" t="s">
        <v>35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6" t="s">
        <v>3</v>
      </c>
      <c r="O5" s="66"/>
      <c r="P5" s="67"/>
      <c r="AF5" s="4"/>
      <c r="AI5" s="72" t="s">
        <v>4</v>
      </c>
      <c r="AJ5" s="73"/>
      <c r="AK5" s="73"/>
      <c r="AL5" s="73"/>
      <c r="AM5" s="73"/>
      <c r="AN5" s="73"/>
      <c r="AO5" s="73"/>
      <c r="AP5" s="73"/>
      <c r="AQ5" s="74"/>
      <c r="AR5" s="78"/>
      <c r="AS5" s="79"/>
      <c r="AT5" s="78"/>
      <c r="AU5" s="79"/>
      <c r="AV5" s="52"/>
      <c r="AW5" s="53"/>
      <c r="AX5" s="52"/>
      <c r="AY5" s="53"/>
      <c r="AZ5" s="56"/>
      <c r="BA5" s="57"/>
      <c r="BD5" s="22" t="s">
        <v>33</v>
      </c>
      <c r="BE5" s="11"/>
      <c r="BF5" s="11"/>
      <c r="BG5" s="11"/>
    </row>
    <row r="6" spans="1:62" ht="13.95" customHeight="1" x14ac:dyDescent="0.15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8"/>
      <c r="O6" s="68"/>
      <c r="P6" s="69"/>
      <c r="AF6" s="5"/>
      <c r="AG6" s="5"/>
      <c r="AH6" s="5"/>
      <c r="AI6" s="75"/>
      <c r="AJ6" s="76"/>
      <c r="AK6" s="76"/>
      <c r="AL6" s="76"/>
      <c r="AM6" s="76"/>
      <c r="AN6" s="76"/>
      <c r="AO6" s="76"/>
      <c r="AP6" s="76"/>
      <c r="AQ6" s="77"/>
      <c r="AR6" s="80"/>
      <c r="AS6" s="81"/>
      <c r="AT6" s="80"/>
      <c r="AU6" s="81"/>
      <c r="AV6" s="54"/>
      <c r="AW6" s="55"/>
      <c r="AX6" s="54"/>
      <c r="AY6" s="55"/>
      <c r="AZ6" s="58"/>
      <c r="BA6" s="59"/>
    </row>
    <row r="7" spans="1:62" ht="13.95" customHeight="1" thickBot="1" x14ac:dyDescent="0.2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70"/>
      <c r="O7" s="70"/>
      <c r="P7" s="7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7"/>
      <c r="AG7" s="7"/>
      <c r="AH7" s="7"/>
      <c r="AI7" s="8" t="s">
        <v>5</v>
      </c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10"/>
    </row>
    <row r="8" spans="1:62" ht="13.95" customHeight="1" thickTop="1" x14ac:dyDescent="0.15"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AF8" s="7"/>
      <c r="AG8" s="7"/>
      <c r="AH8" s="7"/>
      <c r="AI8" s="34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6"/>
      <c r="AW8" s="36"/>
      <c r="AX8" s="36"/>
      <c r="AY8" s="36"/>
      <c r="AZ8" s="11"/>
      <c r="BA8" s="10"/>
    </row>
    <row r="9" spans="1:62" ht="13.95" customHeight="1" x14ac:dyDescent="0.15">
      <c r="A9" s="12" t="s">
        <v>6</v>
      </c>
      <c r="B9" s="13"/>
      <c r="C9" s="13"/>
      <c r="D9" s="13"/>
      <c r="E9" s="13"/>
      <c r="F9" s="14"/>
      <c r="G9" s="14"/>
      <c r="H9" s="14"/>
      <c r="I9" s="14"/>
      <c r="J9" s="14"/>
      <c r="K9" s="14"/>
      <c r="L9" s="14"/>
      <c r="M9" s="14"/>
      <c r="AI9" s="34"/>
      <c r="AJ9" s="37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6"/>
      <c r="AV9" s="36"/>
      <c r="AW9" s="36"/>
      <c r="AX9" s="36"/>
      <c r="AY9" s="36"/>
      <c r="AZ9" s="11"/>
      <c r="BA9" s="10"/>
    </row>
    <row r="10" spans="1:62" ht="13.95" customHeight="1" x14ac:dyDescent="0.2">
      <c r="E10" s="15"/>
      <c r="V10" s="6"/>
      <c r="W10" s="6"/>
      <c r="X10" s="6"/>
      <c r="Y10" s="6"/>
      <c r="Z10" s="6"/>
      <c r="AA10" s="6"/>
      <c r="AB10" s="6"/>
      <c r="AC10" s="6"/>
      <c r="AD10" s="6"/>
      <c r="AE10" s="6"/>
      <c r="AI10" s="34"/>
      <c r="AJ10" s="37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6"/>
      <c r="AV10" s="36"/>
      <c r="AW10" s="36"/>
      <c r="AX10" s="36"/>
      <c r="AY10" s="36"/>
      <c r="AZ10" s="11"/>
      <c r="BA10" s="10"/>
    </row>
    <row r="11" spans="1:62" ht="12" customHeight="1" x14ac:dyDescent="0.15">
      <c r="A11" s="82" t="s">
        <v>38</v>
      </c>
      <c r="B11" s="82"/>
      <c r="C11" s="82"/>
      <c r="D11" s="82"/>
      <c r="E11" s="82"/>
      <c r="F11" s="82"/>
      <c r="G11" s="82"/>
      <c r="H11" s="84"/>
      <c r="I11" s="48"/>
      <c r="J11" s="50"/>
      <c r="K11" s="46"/>
      <c r="L11" s="48"/>
      <c r="M11" s="50"/>
      <c r="N11" s="46"/>
      <c r="O11" s="48"/>
      <c r="P11" s="50"/>
      <c r="Q11" s="86"/>
      <c r="AI11" s="34"/>
      <c r="AJ11" s="37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6"/>
      <c r="AV11" s="36"/>
      <c r="AW11" s="36"/>
      <c r="AX11" s="36"/>
      <c r="AY11" s="35"/>
      <c r="AZ11" s="11" t="s">
        <v>7</v>
      </c>
      <c r="BA11" s="10"/>
      <c r="BJ11" s="30" t="str">
        <f>CONCATENATE(H11,I11,J11,K11,L11,M11,N11,O11,P11,Q11)</f>
        <v/>
      </c>
    </row>
    <row r="12" spans="1:62" ht="12" customHeight="1" thickBot="1" x14ac:dyDescent="0.25">
      <c r="A12" s="83"/>
      <c r="B12" s="83"/>
      <c r="C12" s="83"/>
      <c r="D12" s="83"/>
      <c r="E12" s="83"/>
      <c r="F12" s="83"/>
      <c r="G12" s="83"/>
      <c r="H12" s="85"/>
      <c r="I12" s="49"/>
      <c r="J12" s="51"/>
      <c r="K12" s="47"/>
      <c r="L12" s="49"/>
      <c r="M12" s="51"/>
      <c r="N12" s="47"/>
      <c r="O12" s="49"/>
      <c r="P12" s="51"/>
      <c r="Q12" s="87"/>
      <c r="V12" s="6"/>
      <c r="W12" s="6"/>
      <c r="X12" s="6"/>
      <c r="Y12" s="6"/>
      <c r="Z12" s="6"/>
      <c r="AA12" s="6"/>
      <c r="AB12" s="6"/>
      <c r="AC12" s="6"/>
      <c r="AD12" s="6"/>
      <c r="AE12" s="6"/>
      <c r="AI12" s="39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32"/>
      <c r="BA12" s="33"/>
      <c r="BJ12" s="30" t="e">
        <f>ROUND(BJ11*0.1,0)</f>
        <v>#VALUE!</v>
      </c>
    </row>
    <row r="13" spans="1:62" ht="12" customHeight="1" thickTop="1" x14ac:dyDescent="0.2">
      <c r="A13" s="325" t="s">
        <v>39</v>
      </c>
      <c r="B13" s="325"/>
      <c r="C13" s="325"/>
      <c r="D13" s="325"/>
      <c r="E13" s="325"/>
      <c r="F13" s="325"/>
      <c r="G13" s="325"/>
      <c r="H13" s="333" t="str">
        <f>IFERROR(MID($BJ$12,LEN($BJ$12)-9,1),"")</f>
        <v/>
      </c>
      <c r="I13" s="335" t="str">
        <f>IFERROR(MID($BJ$12,LEN($BJ$12)-8,1),"")</f>
        <v/>
      </c>
      <c r="J13" s="337" t="str">
        <f>IFERROR(MID($BJ$12,LEN($BJ$12)-7,1),"")</f>
        <v/>
      </c>
      <c r="K13" s="355" t="str">
        <f>IFERROR(MID($BJ$12,LEN($BJ$12)-6,1),"")</f>
        <v/>
      </c>
      <c r="L13" s="335" t="str">
        <f>IFERROR(MID($BJ$12,LEN($BJ$12)-5,1),"")</f>
        <v/>
      </c>
      <c r="M13" s="337" t="str">
        <f>IFERROR(MID($BJ$12,LEN($BJ$12)-4,1),"")</f>
        <v/>
      </c>
      <c r="N13" s="355" t="str">
        <f>IFERROR(MID($BJ$12,LEN($BJ$12)-3,1),"")</f>
        <v/>
      </c>
      <c r="O13" s="335" t="str">
        <f>IFERROR(MID($BJ$12,LEN($BJ$12)-2,1),"")</f>
        <v/>
      </c>
      <c r="P13" s="337" t="str">
        <f>IFERROR(MID($BJ$12,LEN($BJ$12)-1,1),"")</f>
        <v/>
      </c>
      <c r="Q13" s="350" t="str">
        <f>IFERROR(MID($BJ$12,LEN($BJ$12),1),"")</f>
        <v/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I13" s="360" t="s">
        <v>36</v>
      </c>
      <c r="AJ13" s="361"/>
      <c r="AK13" s="361"/>
      <c r="AL13" s="361"/>
      <c r="AM13" s="362"/>
      <c r="AN13" s="348" t="s">
        <v>37</v>
      </c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58"/>
    </row>
    <row r="14" spans="1:62" ht="13.95" customHeight="1" thickBot="1" x14ac:dyDescent="0.2">
      <c r="A14" s="326"/>
      <c r="B14" s="326"/>
      <c r="C14" s="326"/>
      <c r="D14" s="326"/>
      <c r="E14" s="326"/>
      <c r="F14" s="326"/>
      <c r="G14" s="326"/>
      <c r="H14" s="334"/>
      <c r="I14" s="336"/>
      <c r="J14" s="338"/>
      <c r="K14" s="356"/>
      <c r="L14" s="336"/>
      <c r="M14" s="338"/>
      <c r="N14" s="356"/>
      <c r="O14" s="336"/>
      <c r="P14" s="338"/>
      <c r="Q14" s="351"/>
      <c r="AI14" s="363"/>
      <c r="AJ14" s="364"/>
      <c r="AK14" s="364"/>
      <c r="AL14" s="364"/>
      <c r="AM14" s="365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59"/>
    </row>
    <row r="15" spans="1:62" ht="13.2" customHeight="1" thickTop="1" x14ac:dyDescent="0.15">
      <c r="A15" s="327" t="s">
        <v>40</v>
      </c>
      <c r="B15" s="328"/>
      <c r="C15" s="328"/>
      <c r="D15" s="328"/>
      <c r="E15" s="328"/>
      <c r="F15" s="328"/>
      <c r="G15" s="328"/>
      <c r="H15" s="339" t="str" cm="1">
        <f t="array" ref="H15">TRIM(LEFT(RIGHT(" "&amp;SUMPRODUCT((0&amp;$H$11:$Q$14)*10^{9,8,7,6,5,4,3,2,1,0}),11-COLUMN(A15))))</f>
        <v/>
      </c>
      <c r="I15" s="101" t="str" cm="1">
        <f t="array" ref="I15">TRIM(LEFT(RIGHT(" "&amp;SUMPRODUCT((0&amp;$H$11:$Q$14)*10^{9,8,7,6,5,4,3,2,1,0}),11-COLUMN(B15))))</f>
        <v/>
      </c>
      <c r="J15" s="104" t="str" cm="1">
        <f t="array" ref="J15">TRIM(LEFT(RIGHT(" "&amp;SUMPRODUCT((0&amp;$H$11:$Q$14)*10^{9,8,7,6,5,4,3,2,1,0}),11-COLUMN(C15))))</f>
        <v/>
      </c>
      <c r="K15" s="98" t="str" cm="1">
        <f t="array" ref="K15">TRIM(LEFT(RIGHT(" "&amp;SUMPRODUCT((0&amp;$H$11:$Q$14)*10^{9,8,7,6,5,4,3,2,1,0}),11-COLUMN(D15))))</f>
        <v/>
      </c>
      <c r="L15" s="101" t="str" cm="1">
        <f t="array" ref="L15">TRIM(LEFT(RIGHT(" "&amp;SUMPRODUCT((0&amp;$H$11:$Q$14)*10^{9,8,7,6,5,4,3,2,1,0}),11-COLUMN(E15))))</f>
        <v/>
      </c>
      <c r="M15" s="104" t="str" cm="1">
        <f t="array" ref="M15">TRIM(LEFT(RIGHT(" "&amp;SUMPRODUCT((0&amp;$H$11:$Q$14)*10^{9,8,7,6,5,4,3,2,1,0}),11-COLUMN(F15))))</f>
        <v/>
      </c>
      <c r="N15" s="98" t="str" cm="1">
        <f t="array" ref="N15">TRIM(LEFT(RIGHT(" "&amp;SUMPRODUCT((0&amp;$H$11:$Q$14)*10^{9,8,7,6,5,4,3,2,1,0}),11-COLUMN(G15))))</f>
        <v/>
      </c>
      <c r="O15" s="101" t="str" cm="1">
        <f t="array" ref="O15">TRIM(LEFT(RIGHT(" "&amp;SUMPRODUCT((0&amp;$H$11:$Q$14)*10^{9,8,7,6,5,4,3,2,1,0}),11-COLUMN(H15))))</f>
        <v/>
      </c>
      <c r="P15" s="104" t="str" cm="1">
        <f t="array" ref="P15">TRIM(LEFT(RIGHT(" "&amp;SUMPRODUCT((0&amp;$H$11:$Q$14)*10^{9,8,7,6,5,4,3,2,1,0}),11-COLUMN(I15))))</f>
        <v/>
      </c>
      <c r="Q15" s="352" t="str" cm="1">
        <f t="array" ref="Q15">IF(Q11="","",TRIM(LEFT(RIGHT(" "&amp;SUMPRODUCT((0&amp;$H$11:$Q$14)*10^{9,8,7,6,5,4,3,2,1,0}),11-COLUMN(J15)))))</f>
        <v/>
      </c>
      <c r="AI15" s="92" t="s">
        <v>10</v>
      </c>
      <c r="AJ15" s="93"/>
      <c r="AK15" s="96"/>
      <c r="AL15" s="96"/>
      <c r="AM15" s="96"/>
      <c r="AN15" s="96"/>
      <c r="AO15" s="96"/>
      <c r="AP15" s="96"/>
      <c r="AQ15" s="96"/>
      <c r="AR15" s="93" t="s">
        <v>11</v>
      </c>
      <c r="AS15" s="93"/>
      <c r="AT15" s="96"/>
      <c r="AU15" s="96"/>
      <c r="AV15" s="96"/>
      <c r="AW15" s="96"/>
      <c r="AX15" s="96"/>
      <c r="AY15" s="96"/>
      <c r="AZ15" s="96"/>
      <c r="BA15" s="125"/>
    </row>
    <row r="16" spans="1:62" ht="13.2" customHeight="1" thickBot="1" x14ac:dyDescent="0.2">
      <c r="A16" s="329"/>
      <c r="B16" s="330"/>
      <c r="C16" s="330"/>
      <c r="D16" s="330"/>
      <c r="E16" s="330"/>
      <c r="F16" s="330"/>
      <c r="G16" s="330"/>
      <c r="H16" s="340"/>
      <c r="I16" s="102"/>
      <c r="J16" s="105"/>
      <c r="K16" s="99"/>
      <c r="L16" s="102"/>
      <c r="M16" s="105"/>
      <c r="N16" s="99"/>
      <c r="O16" s="102"/>
      <c r="P16" s="105"/>
      <c r="Q16" s="353"/>
      <c r="AI16" s="94"/>
      <c r="AJ16" s="95"/>
      <c r="AK16" s="97"/>
      <c r="AL16" s="97"/>
      <c r="AM16" s="97"/>
      <c r="AN16" s="97"/>
      <c r="AO16" s="97"/>
      <c r="AP16" s="97"/>
      <c r="AQ16" s="97"/>
      <c r="AR16" s="95"/>
      <c r="AS16" s="95"/>
      <c r="AT16" s="97"/>
      <c r="AU16" s="97"/>
      <c r="AV16" s="97"/>
      <c r="AW16" s="97"/>
      <c r="AX16" s="97"/>
      <c r="AY16" s="97"/>
      <c r="AZ16" s="97"/>
      <c r="BA16" s="126"/>
    </row>
    <row r="17" spans="1:62" ht="13.2" customHeight="1" thickTop="1" thickBot="1" x14ac:dyDescent="0.2">
      <c r="A17" s="331"/>
      <c r="B17" s="332"/>
      <c r="C17" s="332"/>
      <c r="D17" s="332"/>
      <c r="E17" s="332"/>
      <c r="F17" s="332"/>
      <c r="G17" s="332"/>
      <c r="H17" s="341"/>
      <c r="I17" s="103"/>
      <c r="J17" s="106"/>
      <c r="K17" s="100"/>
      <c r="L17" s="103"/>
      <c r="M17" s="106"/>
      <c r="N17" s="100"/>
      <c r="O17" s="103"/>
      <c r="P17" s="106"/>
      <c r="Q17" s="354"/>
      <c r="R17" s="1"/>
      <c r="S17" s="1"/>
      <c r="T17" s="1"/>
      <c r="U17" s="1"/>
      <c r="AI17" s="109" t="s">
        <v>12</v>
      </c>
      <c r="AJ17" s="112" t="s">
        <v>13</v>
      </c>
      <c r="AK17" s="73"/>
      <c r="AL17" s="113"/>
      <c r="AM17" s="117"/>
      <c r="AN17" s="118"/>
      <c r="AO17" s="118"/>
      <c r="AP17" s="118"/>
      <c r="AQ17" s="118"/>
      <c r="AR17" s="119"/>
      <c r="AS17" s="123" t="s">
        <v>14</v>
      </c>
      <c r="AT17" s="73"/>
      <c r="AU17" s="113"/>
      <c r="AV17" s="117"/>
      <c r="AW17" s="118"/>
      <c r="AX17" s="118"/>
      <c r="AY17" s="118"/>
      <c r="AZ17" s="118"/>
      <c r="BA17" s="127"/>
    </row>
    <row r="18" spans="1:62" ht="13.95" customHeight="1" x14ac:dyDescent="0.2">
      <c r="A18" s="17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I18" s="110"/>
      <c r="AJ18" s="114"/>
      <c r="AK18" s="115"/>
      <c r="AL18" s="116"/>
      <c r="AM18" s="120"/>
      <c r="AN18" s="121"/>
      <c r="AO18" s="121"/>
      <c r="AP18" s="121"/>
      <c r="AQ18" s="121"/>
      <c r="AR18" s="122"/>
      <c r="AS18" s="124"/>
      <c r="AT18" s="115"/>
      <c r="AU18" s="116"/>
      <c r="AV18" s="120"/>
      <c r="AW18" s="121"/>
      <c r="AX18" s="121"/>
      <c r="AY18" s="121"/>
      <c r="AZ18" s="121"/>
      <c r="BA18" s="128"/>
    </row>
    <row r="19" spans="1:62" ht="13.95" customHeight="1" x14ac:dyDescent="0.15">
      <c r="A19" s="16"/>
      <c r="B19" s="88" t="s">
        <v>8</v>
      </c>
      <c r="C19" s="88"/>
      <c r="D19" s="88"/>
      <c r="E19" s="88"/>
      <c r="F19" s="90"/>
      <c r="G19" s="90"/>
      <c r="H19" s="90"/>
      <c r="I19" s="90"/>
      <c r="J19" s="90"/>
      <c r="K19" s="88" t="s">
        <v>9</v>
      </c>
      <c r="L19" s="88"/>
      <c r="M19" s="88"/>
      <c r="N19" s="88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I19" s="110"/>
      <c r="AJ19" s="129" t="s">
        <v>16</v>
      </c>
      <c r="AK19" s="130"/>
      <c r="AL19" s="131"/>
      <c r="AM19" s="135" t="s">
        <v>43</v>
      </c>
      <c r="AN19" s="136"/>
      <c r="AO19" s="136"/>
      <c r="AP19" s="136"/>
      <c r="AQ19" s="136"/>
      <c r="AR19" s="137"/>
      <c r="AS19" s="141"/>
      <c r="AT19" s="142"/>
      <c r="AU19" s="142"/>
      <c r="AV19" s="142"/>
      <c r="AW19" s="142"/>
      <c r="AX19" s="142"/>
      <c r="AY19" s="142"/>
      <c r="AZ19" s="142"/>
      <c r="BA19" s="143"/>
    </row>
    <row r="20" spans="1:62" ht="13.95" customHeight="1" thickBot="1" x14ac:dyDescent="0.2">
      <c r="A20" s="17"/>
      <c r="B20" s="89"/>
      <c r="C20" s="89"/>
      <c r="D20" s="89"/>
      <c r="E20" s="89"/>
      <c r="F20" s="91"/>
      <c r="G20" s="91"/>
      <c r="H20" s="91"/>
      <c r="I20" s="91"/>
      <c r="J20" s="91"/>
      <c r="K20" s="89"/>
      <c r="L20" s="89"/>
      <c r="M20" s="89"/>
      <c r="N20" s="89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I20" s="110"/>
      <c r="AJ20" s="132"/>
      <c r="AK20" s="133"/>
      <c r="AL20" s="134"/>
      <c r="AM20" s="138"/>
      <c r="AN20" s="139"/>
      <c r="AO20" s="139"/>
      <c r="AP20" s="139"/>
      <c r="AQ20" s="139"/>
      <c r="AR20" s="140"/>
      <c r="AS20" s="144"/>
      <c r="AT20" s="145"/>
      <c r="AU20" s="145"/>
      <c r="AV20" s="145"/>
      <c r="AW20" s="145"/>
      <c r="AX20" s="145"/>
      <c r="AY20" s="145"/>
      <c r="AZ20" s="145"/>
      <c r="BA20" s="146"/>
    </row>
    <row r="21" spans="1:62" ht="13.95" customHeight="1" thickTop="1" x14ac:dyDescent="0.15">
      <c r="A21" s="20"/>
      <c r="R21" s="20"/>
      <c r="S21" s="20"/>
      <c r="T21" s="1"/>
      <c r="U21" s="1"/>
      <c r="AI21" s="110"/>
      <c r="AJ21" s="147" t="s">
        <v>18</v>
      </c>
      <c r="AK21" s="148"/>
      <c r="AL21" s="148"/>
      <c r="AM21" s="148"/>
      <c r="AN21" s="149"/>
      <c r="AO21" s="152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4"/>
    </row>
    <row r="22" spans="1:62" ht="13.95" customHeight="1" thickBot="1" x14ac:dyDescent="0.2">
      <c r="A22" s="18" t="s">
        <v>15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AI22" s="111"/>
      <c r="AJ22" s="150"/>
      <c r="AK22" s="95"/>
      <c r="AL22" s="95"/>
      <c r="AM22" s="95"/>
      <c r="AN22" s="151"/>
      <c r="AO22" s="155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7"/>
    </row>
    <row r="23" spans="1:62" ht="13.95" customHeight="1" thickTop="1" x14ac:dyDescent="0.15">
      <c r="A23" s="17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"/>
      <c r="U23" s="1"/>
      <c r="AI23" s="23"/>
      <c r="AJ23" s="25"/>
      <c r="AK23" s="25"/>
      <c r="AL23" s="25"/>
      <c r="AM23" s="25"/>
      <c r="AN23" s="25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</row>
    <row r="24" spans="1:62" ht="13.95" customHeight="1" x14ac:dyDescent="0.15">
      <c r="A24" s="17"/>
      <c r="B24" s="19" t="s">
        <v>17</v>
      </c>
      <c r="R24" s="20"/>
      <c r="S24" s="20"/>
      <c r="T24" s="1"/>
      <c r="U24" s="1"/>
      <c r="AI24" s="23"/>
      <c r="AJ24" s="25"/>
      <c r="AK24" s="25"/>
      <c r="AL24" s="25"/>
      <c r="AM24" s="25"/>
      <c r="AN24" s="25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</row>
    <row r="25" spans="1:62" ht="13.95" customHeight="1" x14ac:dyDescent="0.15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0"/>
      <c r="R25" s="20"/>
      <c r="S25" s="20"/>
      <c r="T25" s="1"/>
      <c r="U25" s="1"/>
      <c r="X25" s="160" t="s">
        <v>38</v>
      </c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9" t="str">
        <f t="shared" ref="AJ25:AS25" si="0">IF(H11="","",H11)</f>
        <v/>
      </c>
      <c r="AK25" s="163" t="str">
        <f t="shared" si="0"/>
        <v/>
      </c>
      <c r="AL25" s="164" t="str">
        <f t="shared" si="0"/>
        <v/>
      </c>
      <c r="AM25" s="166" t="str">
        <f t="shared" si="0"/>
        <v/>
      </c>
      <c r="AN25" s="163" t="str">
        <f t="shared" si="0"/>
        <v/>
      </c>
      <c r="AO25" s="164" t="str">
        <f t="shared" si="0"/>
        <v/>
      </c>
      <c r="AP25" s="166" t="str">
        <f t="shared" si="0"/>
        <v/>
      </c>
      <c r="AQ25" s="163" t="str">
        <f t="shared" si="0"/>
        <v/>
      </c>
      <c r="AR25" s="164" t="str">
        <f t="shared" si="0"/>
        <v/>
      </c>
      <c r="AS25" s="166" t="str">
        <f t="shared" si="0"/>
        <v/>
      </c>
      <c r="AT25" s="168"/>
      <c r="AU25" s="168"/>
      <c r="AV25" s="168"/>
      <c r="AW25" s="168"/>
      <c r="AX25" s="168"/>
      <c r="AY25" s="168"/>
      <c r="AZ25" s="168"/>
      <c r="BA25" s="168"/>
    </row>
    <row r="26" spans="1:62" ht="13.95" customHeight="1" x14ac:dyDescent="0.1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"/>
      <c r="U26" s="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70"/>
      <c r="AK26" s="159"/>
      <c r="AL26" s="165"/>
      <c r="AM26" s="167"/>
      <c r="AN26" s="159"/>
      <c r="AO26" s="165"/>
      <c r="AP26" s="167"/>
      <c r="AQ26" s="159"/>
      <c r="AR26" s="165"/>
      <c r="AS26" s="167"/>
      <c r="AT26" s="168"/>
      <c r="AU26" s="168"/>
      <c r="AV26" s="168"/>
      <c r="AW26" s="168"/>
      <c r="AX26" s="168"/>
      <c r="AY26" s="168"/>
      <c r="AZ26" s="168"/>
      <c r="BA26" s="168"/>
    </row>
    <row r="27" spans="1:62" s="27" customFormat="1" ht="13.95" customHeight="1" x14ac:dyDescent="0.15">
      <c r="A27" s="160" t="s">
        <v>19</v>
      </c>
      <c r="B27" s="160"/>
      <c r="C27" s="160"/>
      <c r="D27" s="160"/>
      <c r="E27" s="160"/>
      <c r="F27" s="160"/>
      <c r="G27" s="160"/>
      <c r="H27" s="160"/>
      <c r="I27" s="160"/>
      <c r="J27" s="160"/>
      <c r="K27" s="343"/>
      <c r="L27" s="344" t="s">
        <v>20</v>
      </c>
      <c r="M27" s="345"/>
      <c r="N27" s="345"/>
      <c r="O27" s="345"/>
      <c r="P27" s="345"/>
      <c r="Q27" s="345"/>
      <c r="R27" s="345"/>
      <c r="S27" s="345"/>
      <c r="T27" s="345"/>
      <c r="U27" s="346"/>
      <c r="X27" s="161" t="s">
        <v>41</v>
      </c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71" t="str">
        <f t="shared" ref="AJ27:AS27" si="1">IF(H13="","",H13)</f>
        <v/>
      </c>
      <c r="AK27" s="158" t="str">
        <f t="shared" si="1"/>
        <v/>
      </c>
      <c r="AL27" s="172" t="str">
        <f t="shared" si="1"/>
        <v/>
      </c>
      <c r="AM27" s="174" t="str">
        <f t="shared" si="1"/>
        <v/>
      </c>
      <c r="AN27" s="158" t="str">
        <f t="shared" si="1"/>
        <v/>
      </c>
      <c r="AO27" s="172" t="str">
        <f t="shared" si="1"/>
        <v/>
      </c>
      <c r="AP27" s="174" t="str">
        <f t="shared" si="1"/>
        <v/>
      </c>
      <c r="AQ27" s="158" t="str">
        <f t="shared" si="1"/>
        <v/>
      </c>
      <c r="AR27" s="177" t="str">
        <f t="shared" si="1"/>
        <v/>
      </c>
      <c r="AS27" s="179" t="str">
        <f t="shared" si="1"/>
        <v/>
      </c>
      <c r="AT27" s="162"/>
      <c r="AU27" s="162"/>
      <c r="AV27" s="162"/>
      <c r="AW27" s="162"/>
      <c r="AX27" s="162"/>
      <c r="AY27" s="162"/>
      <c r="AZ27" s="162"/>
      <c r="BA27" s="162"/>
      <c r="BJ27" s="29"/>
    </row>
    <row r="28" spans="1:62" s="27" customFormat="1" ht="13.95" customHeight="1" x14ac:dyDescent="0.15">
      <c r="A28" s="322"/>
      <c r="B28" s="322"/>
      <c r="C28" s="322"/>
      <c r="D28" s="322"/>
      <c r="E28" s="322"/>
      <c r="F28" s="322"/>
      <c r="G28" s="322"/>
      <c r="H28" s="322"/>
      <c r="I28" s="322"/>
      <c r="J28" s="322"/>
      <c r="K28" s="310"/>
      <c r="L28" s="212"/>
      <c r="M28" s="213"/>
      <c r="N28" s="213"/>
      <c r="O28" s="213"/>
      <c r="P28" s="213"/>
      <c r="Q28" s="213"/>
      <c r="R28" s="213"/>
      <c r="S28" s="213"/>
      <c r="T28" s="213"/>
      <c r="U28" s="347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70"/>
      <c r="AK28" s="159"/>
      <c r="AL28" s="165"/>
      <c r="AM28" s="167"/>
      <c r="AN28" s="159"/>
      <c r="AO28" s="165"/>
      <c r="AP28" s="167"/>
      <c r="AQ28" s="159"/>
      <c r="AR28" s="178"/>
      <c r="AS28" s="180"/>
      <c r="AT28" s="162"/>
      <c r="AU28" s="162"/>
      <c r="AV28" s="162"/>
      <c r="AW28" s="162"/>
      <c r="AX28" s="162"/>
      <c r="AY28" s="162"/>
      <c r="AZ28" s="162"/>
      <c r="BA28" s="162"/>
      <c r="BJ28" s="29"/>
    </row>
    <row r="29" spans="1:62" s="27" customFormat="1" ht="13.95" customHeight="1" x14ac:dyDescent="0.15">
      <c r="A29" s="357" t="s">
        <v>21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08"/>
      <c r="L29" s="203"/>
      <c r="M29" s="199"/>
      <c r="N29" s="201"/>
      <c r="O29" s="203"/>
      <c r="P29" s="199"/>
      <c r="Q29" s="199"/>
      <c r="R29" s="203"/>
      <c r="S29" s="199"/>
      <c r="T29" s="199"/>
      <c r="U29" s="292"/>
      <c r="X29" s="161" t="s">
        <v>28</v>
      </c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71" t="str">
        <f>IF(AR43="","",AR43)</f>
        <v/>
      </c>
      <c r="AK29" s="158" t="str">
        <f t="shared" ref="AK29:AS29" si="2">IF(AS43="","",AS43)</f>
        <v/>
      </c>
      <c r="AL29" s="172" t="str">
        <f t="shared" si="2"/>
        <v/>
      </c>
      <c r="AM29" s="174" t="str">
        <f t="shared" si="2"/>
        <v/>
      </c>
      <c r="AN29" s="158" t="str">
        <f t="shared" si="2"/>
        <v/>
      </c>
      <c r="AO29" s="172" t="str">
        <f t="shared" si="2"/>
        <v/>
      </c>
      <c r="AP29" s="174" t="str">
        <f t="shared" si="2"/>
        <v/>
      </c>
      <c r="AQ29" s="158" t="str">
        <f t="shared" si="2"/>
        <v/>
      </c>
      <c r="AR29" s="172" t="str">
        <f t="shared" si="2"/>
        <v/>
      </c>
      <c r="AS29" s="174" t="str">
        <f t="shared" si="2"/>
        <v/>
      </c>
      <c r="AT29" s="225"/>
      <c r="AU29" s="225"/>
      <c r="AV29" s="225"/>
      <c r="AW29" s="225"/>
      <c r="AX29" s="225"/>
      <c r="AY29" s="225"/>
      <c r="AZ29" s="225"/>
      <c r="BA29" s="225"/>
      <c r="BB29" s="2"/>
      <c r="BJ29" s="29"/>
    </row>
    <row r="30" spans="1:62" s="27" customFormat="1" ht="13.95" customHeight="1" thickBot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237"/>
      <c r="L30" s="204"/>
      <c r="M30" s="200"/>
      <c r="N30" s="202"/>
      <c r="O30" s="204"/>
      <c r="P30" s="200"/>
      <c r="Q30" s="200"/>
      <c r="R30" s="204"/>
      <c r="S30" s="200"/>
      <c r="T30" s="200"/>
      <c r="U30" s="342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192"/>
      <c r="AK30" s="176"/>
      <c r="AL30" s="173"/>
      <c r="AM30" s="175"/>
      <c r="AN30" s="176"/>
      <c r="AO30" s="173"/>
      <c r="AP30" s="175"/>
      <c r="AQ30" s="176"/>
      <c r="AR30" s="173"/>
      <c r="AS30" s="175"/>
      <c r="AT30" s="225"/>
      <c r="AU30" s="225"/>
      <c r="AV30" s="225"/>
      <c r="AW30" s="225"/>
      <c r="AX30" s="225"/>
      <c r="AY30" s="225"/>
      <c r="AZ30" s="225"/>
      <c r="BA30" s="225"/>
      <c r="BB30" s="2"/>
      <c r="BJ30" s="29"/>
    </row>
    <row r="31" spans="1:62" ht="12.6" customHeight="1" thickTop="1" x14ac:dyDescent="0.15">
      <c r="A31" s="161" t="s">
        <v>22</v>
      </c>
      <c r="B31" s="161"/>
      <c r="C31" s="161"/>
      <c r="D31" s="161"/>
      <c r="E31" s="161"/>
      <c r="F31" s="161"/>
      <c r="G31" s="161"/>
      <c r="H31" s="161"/>
      <c r="I31" s="161"/>
      <c r="J31" s="161"/>
      <c r="K31" s="237"/>
      <c r="L31" s="194"/>
      <c r="M31" s="183"/>
      <c r="N31" s="183"/>
      <c r="O31" s="194"/>
      <c r="P31" s="183"/>
      <c r="Q31" s="183"/>
      <c r="R31" s="194"/>
      <c r="S31" s="183"/>
      <c r="T31" s="183"/>
      <c r="U31" s="185"/>
      <c r="V31" s="196"/>
      <c r="W31" s="197"/>
      <c r="X31" s="187" t="s">
        <v>42</v>
      </c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91"/>
      <c r="AK31" s="193"/>
      <c r="AL31" s="198"/>
      <c r="AM31" s="226"/>
      <c r="AN31" s="193"/>
      <c r="AO31" s="198"/>
      <c r="AP31" s="226"/>
      <c r="AQ31" s="193"/>
      <c r="AR31" s="198"/>
      <c r="AS31" s="227"/>
      <c r="AT31" s="225"/>
      <c r="AU31" s="225"/>
      <c r="AV31" s="225"/>
      <c r="AW31" s="225"/>
      <c r="AX31" s="225"/>
      <c r="AY31" s="225"/>
      <c r="AZ31" s="225"/>
      <c r="BA31" s="225"/>
      <c r="BJ31" s="31" t="str">
        <f>CONCATENATE(L29,M29,N29,O29,P29,Q29,R29,S29,T29,U29)</f>
        <v/>
      </c>
    </row>
    <row r="32" spans="1:62" ht="12.6" customHeight="1" thickBot="1" x14ac:dyDescent="0.2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237"/>
      <c r="L32" s="195"/>
      <c r="M32" s="184"/>
      <c r="N32" s="184"/>
      <c r="O32" s="195"/>
      <c r="P32" s="184"/>
      <c r="Q32" s="184"/>
      <c r="R32" s="195"/>
      <c r="S32" s="184"/>
      <c r="T32" s="184"/>
      <c r="U32" s="186"/>
      <c r="V32" s="196"/>
      <c r="W32" s="197"/>
      <c r="X32" s="189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2"/>
      <c r="AK32" s="176"/>
      <c r="AL32" s="173"/>
      <c r="AM32" s="175"/>
      <c r="AN32" s="176"/>
      <c r="AO32" s="173"/>
      <c r="AP32" s="175"/>
      <c r="AQ32" s="176"/>
      <c r="AR32" s="173"/>
      <c r="AS32" s="228"/>
      <c r="AT32" s="225"/>
      <c r="AU32" s="225"/>
      <c r="AV32" s="225"/>
      <c r="AW32" s="225"/>
      <c r="AX32" s="225"/>
      <c r="AY32" s="225"/>
      <c r="AZ32" s="225"/>
      <c r="BA32" s="225"/>
      <c r="BJ32" s="31"/>
    </row>
    <row r="33" spans="1:62" ht="12.6" customHeight="1" thickTop="1" x14ac:dyDescent="0.15">
      <c r="A33" s="229" t="s">
        <v>23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  <c r="L33" s="194"/>
      <c r="M33" s="183"/>
      <c r="N33" s="183"/>
      <c r="O33" s="194"/>
      <c r="P33" s="183"/>
      <c r="Q33" s="183"/>
      <c r="R33" s="194"/>
      <c r="S33" s="183"/>
      <c r="T33" s="183"/>
      <c r="U33" s="185"/>
      <c r="X33" s="308" t="s">
        <v>29</v>
      </c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209" t="s">
        <v>30</v>
      </c>
      <c r="AK33" s="210"/>
      <c r="AL33" s="210"/>
      <c r="AM33" s="210"/>
      <c r="AN33" s="210"/>
      <c r="AO33" s="210"/>
      <c r="AP33" s="210"/>
      <c r="AQ33" s="211"/>
      <c r="AR33" s="215" t="s">
        <v>31</v>
      </c>
      <c r="AS33" s="162"/>
      <c r="AT33" s="216"/>
      <c r="AU33" s="216"/>
      <c r="AV33" s="216"/>
      <c r="AW33" s="216"/>
      <c r="AX33" s="216"/>
      <c r="AY33" s="216"/>
      <c r="AZ33" s="216"/>
      <c r="BA33" s="217"/>
      <c r="BJ33" s="31" t="str">
        <f>IF(U31="","",IF(V31="(減)",CONCATENATE(L31,M31,N31,O31,P31,Q31,R31,S31,T31,U31)*-1,CONCATENATE(L31,M31,N31,O31,P31,Q31,R31,S31,T31,U31)))</f>
        <v/>
      </c>
    </row>
    <row r="34" spans="1:62" ht="12.6" customHeight="1" x14ac:dyDescent="0.15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4"/>
      <c r="L34" s="195"/>
      <c r="M34" s="184"/>
      <c r="N34" s="184"/>
      <c r="O34" s="195"/>
      <c r="P34" s="184"/>
      <c r="Q34" s="184"/>
      <c r="R34" s="195"/>
      <c r="S34" s="184"/>
      <c r="T34" s="184"/>
      <c r="U34" s="186"/>
      <c r="X34" s="310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212"/>
      <c r="AK34" s="213"/>
      <c r="AL34" s="213"/>
      <c r="AM34" s="213"/>
      <c r="AN34" s="213"/>
      <c r="AO34" s="213"/>
      <c r="AP34" s="213"/>
      <c r="AQ34" s="214"/>
      <c r="AR34" s="218"/>
      <c r="AS34" s="76"/>
      <c r="AT34" s="76"/>
      <c r="AU34" s="76"/>
      <c r="AV34" s="76"/>
      <c r="AW34" s="76"/>
      <c r="AX34" s="76"/>
      <c r="AY34" s="76"/>
      <c r="AZ34" s="76"/>
      <c r="BA34" s="77"/>
      <c r="BJ34" s="31"/>
    </row>
    <row r="35" spans="1:62" ht="12.6" customHeight="1" x14ac:dyDescent="0.15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31"/>
      <c r="L35" s="194"/>
      <c r="M35" s="183"/>
      <c r="N35" s="183"/>
      <c r="O35" s="194"/>
      <c r="P35" s="183"/>
      <c r="Q35" s="183"/>
      <c r="R35" s="194"/>
      <c r="S35" s="183"/>
      <c r="T35" s="183"/>
      <c r="U35" s="185"/>
      <c r="X35" s="313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5"/>
      <c r="AJ35" s="319"/>
      <c r="AK35" s="320"/>
      <c r="AL35" s="320"/>
      <c r="AM35" s="320"/>
      <c r="AN35" s="320"/>
      <c r="AO35" s="320"/>
      <c r="AP35" s="320"/>
      <c r="AQ35" s="321"/>
      <c r="AR35" s="181"/>
      <c r="AS35" s="221"/>
      <c r="AT35" s="223"/>
      <c r="AU35" s="181"/>
      <c r="AV35" s="221"/>
      <c r="AW35" s="223"/>
      <c r="AX35" s="181"/>
      <c r="AY35" s="221"/>
      <c r="AZ35" s="223"/>
      <c r="BA35" s="181"/>
      <c r="BJ35" s="31" t="e">
        <f>BJ31+BJ33</f>
        <v>#VALUE!</v>
      </c>
    </row>
    <row r="36" spans="1:62" ht="12.6" customHeight="1" x14ac:dyDescent="0.15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4"/>
      <c r="L36" s="195"/>
      <c r="M36" s="184"/>
      <c r="N36" s="184"/>
      <c r="O36" s="195"/>
      <c r="P36" s="184"/>
      <c r="Q36" s="184"/>
      <c r="R36" s="195"/>
      <c r="S36" s="184"/>
      <c r="T36" s="184"/>
      <c r="U36" s="186"/>
      <c r="X36" s="316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8"/>
      <c r="AJ36" s="253"/>
      <c r="AK36" s="254"/>
      <c r="AL36" s="254"/>
      <c r="AM36" s="254"/>
      <c r="AN36" s="254"/>
      <c r="AO36" s="254"/>
      <c r="AP36" s="254"/>
      <c r="AQ36" s="255"/>
      <c r="AR36" s="182"/>
      <c r="AS36" s="222"/>
      <c r="AT36" s="224"/>
      <c r="AU36" s="182"/>
      <c r="AV36" s="222"/>
      <c r="AW36" s="224"/>
      <c r="AX36" s="182"/>
      <c r="AY36" s="222"/>
      <c r="AZ36" s="224"/>
      <c r="BA36" s="182"/>
      <c r="BJ36" s="30"/>
    </row>
    <row r="37" spans="1:62" ht="12.6" customHeight="1" x14ac:dyDescent="0.15">
      <c r="A37" s="161" t="s">
        <v>24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237"/>
      <c r="L37" s="194"/>
      <c r="M37" s="241"/>
      <c r="N37" s="241"/>
      <c r="O37" s="242"/>
      <c r="P37" s="241"/>
      <c r="Q37" s="241"/>
      <c r="R37" s="242"/>
      <c r="S37" s="241"/>
      <c r="T37" s="241"/>
      <c r="U37" s="291"/>
      <c r="X37" s="293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5"/>
      <c r="AJ37" s="250"/>
      <c r="AK37" s="251"/>
      <c r="AL37" s="251"/>
      <c r="AM37" s="251"/>
      <c r="AN37" s="251"/>
      <c r="AO37" s="251"/>
      <c r="AP37" s="251"/>
      <c r="AQ37" s="252"/>
      <c r="AR37" s="207"/>
      <c r="AS37" s="219"/>
      <c r="AT37" s="205"/>
      <c r="AU37" s="207"/>
      <c r="AV37" s="219"/>
      <c r="AW37" s="205"/>
      <c r="AX37" s="207"/>
      <c r="AY37" s="219"/>
      <c r="AZ37" s="205"/>
      <c r="BA37" s="207"/>
    </row>
    <row r="38" spans="1:62" ht="12.6" customHeight="1" thickBot="1" x14ac:dyDescent="0.2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9"/>
      <c r="L38" s="240"/>
      <c r="M38" s="199"/>
      <c r="N38" s="199"/>
      <c r="O38" s="203"/>
      <c r="P38" s="199"/>
      <c r="Q38" s="199"/>
      <c r="R38" s="203"/>
      <c r="S38" s="199"/>
      <c r="T38" s="199"/>
      <c r="U38" s="292"/>
      <c r="X38" s="296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8"/>
      <c r="AJ38" s="253"/>
      <c r="AK38" s="254"/>
      <c r="AL38" s="254"/>
      <c r="AM38" s="254"/>
      <c r="AN38" s="254"/>
      <c r="AO38" s="254"/>
      <c r="AP38" s="254"/>
      <c r="AQ38" s="255"/>
      <c r="AR38" s="208"/>
      <c r="AS38" s="220"/>
      <c r="AT38" s="206"/>
      <c r="AU38" s="208"/>
      <c r="AV38" s="220"/>
      <c r="AW38" s="206"/>
      <c r="AX38" s="208"/>
      <c r="AY38" s="220"/>
      <c r="AZ38" s="206"/>
      <c r="BA38" s="208"/>
    </row>
    <row r="39" spans="1:62" ht="12.6" customHeight="1" x14ac:dyDescent="0.15">
      <c r="A39" s="283" t="s">
        <v>25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5"/>
      <c r="L39" s="289" t="str">
        <f t="shared" ref="L39:T39" si="3">IF(AJ25="","",AJ25)</f>
        <v/>
      </c>
      <c r="M39" s="235" t="str">
        <f t="shared" si="3"/>
        <v/>
      </c>
      <c r="N39" s="258" t="str">
        <f t="shared" si="3"/>
        <v/>
      </c>
      <c r="O39" s="260" t="str">
        <f t="shared" si="3"/>
        <v/>
      </c>
      <c r="P39" s="235" t="str">
        <f t="shared" si="3"/>
        <v/>
      </c>
      <c r="Q39" s="258" t="str">
        <f t="shared" si="3"/>
        <v/>
      </c>
      <c r="R39" s="260" t="str">
        <f t="shared" si="3"/>
        <v/>
      </c>
      <c r="S39" s="235" t="str">
        <f t="shared" si="3"/>
        <v/>
      </c>
      <c r="T39" s="258" t="str">
        <f t="shared" si="3"/>
        <v/>
      </c>
      <c r="U39" s="260" t="str">
        <f>IF(AS25="","",AS25)</f>
        <v/>
      </c>
      <c r="X39" s="299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1"/>
      <c r="AJ39" s="250"/>
      <c r="AK39" s="251"/>
      <c r="AL39" s="251"/>
      <c r="AM39" s="251"/>
      <c r="AN39" s="251"/>
      <c r="AO39" s="251"/>
      <c r="AP39" s="251"/>
      <c r="AQ39" s="252"/>
      <c r="AR39" s="246"/>
      <c r="AS39" s="256"/>
      <c r="AT39" s="245"/>
      <c r="AU39" s="246"/>
      <c r="AV39" s="256"/>
      <c r="AW39" s="245"/>
      <c r="AX39" s="246"/>
      <c r="AY39" s="256"/>
      <c r="AZ39" s="245"/>
      <c r="BA39" s="246"/>
      <c r="BJ39" s="31" t="str">
        <f>CONCATENATE(L37,M37,N37,O37,P37,Q37,R37,S37,T37,U37)</f>
        <v/>
      </c>
    </row>
    <row r="40" spans="1:62" ht="12.6" customHeight="1" thickBot="1" x14ac:dyDescent="0.2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288"/>
      <c r="L40" s="290"/>
      <c r="M40" s="236"/>
      <c r="N40" s="259"/>
      <c r="O40" s="261"/>
      <c r="P40" s="236"/>
      <c r="Q40" s="259"/>
      <c r="R40" s="261"/>
      <c r="S40" s="236"/>
      <c r="T40" s="259"/>
      <c r="U40" s="261"/>
      <c r="X40" s="299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1"/>
      <c r="AJ40" s="253"/>
      <c r="AK40" s="254"/>
      <c r="AL40" s="254"/>
      <c r="AM40" s="254"/>
      <c r="AN40" s="254"/>
      <c r="AO40" s="254"/>
      <c r="AP40" s="254"/>
      <c r="AQ40" s="255"/>
      <c r="AR40" s="246"/>
      <c r="AS40" s="256"/>
      <c r="AT40" s="245"/>
      <c r="AU40" s="246"/>
      <c r="AV40" s="256"/>
      <c r="AW40" s="245"/>
      <c r="AX40" s="246"/>
      <c r="AY40" s="256"/>
      <c r="AZ40" s="245"/>
      <c r="BA40" s="246"/>
    </row>
    <row r="41" spans="1:62" ht="12.6" customHeight="1" x14ac:dyDescent="0.15">
      <c r="A41" s="161" t="s">
        <v>26</v>
      </c>
      <c r="B41" s="161"/>
      <c r="C41" s="161"/>
      <c r="D41" s="161"/>
      <c r="E41" s="161"/>
      <c r="F41" s="161"/>
      <c r="G41" s="161"/>
      <c r="H41" s="161"/>
      <c r="I41" s="161"/>
      <c r="J41" s="161"/>
      <c r="K41" s="237"/>
      <c r="L41" s="240"/>
      <c r="M41" s="247"/>
      <c r="N41" s="248"/>
      <c r="O41" s="249"/>
      <c r="P41" s="257"/>
      <c r="Q41" s="257"/>
      <c r="R41" s="249"/>
      <c r="S41" s="257"/>
      <c r="T41" s="257"/>
      <c r="U41" s="249"/>
      <c r="X41" s="299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1"/>
      <c r="AJ41" s="250"/>
      <c r="AK41" s="251"/>
      <c r="AL41" s="251"/>
      <c r="AM41" s="251"/>
      <c r="AN41" s="251"/>
      <c r="AO41" s="251"/>
      <c r="AP41" s="251"/>
      <c r="AQ41" s="252"/>
      <c r="AR41" s="246"/>
      <c r="AS41" s="256"/>
      <c r="AT41" s="245"/>
      <c r="AU41" s="246"/>
      <c r="AV41" s="256"/>
      <c r="AW41" s="245"/>
      <c r="AX41" s="246"/>
      <c r="AY41" s="256"/>
      <c r="AZ41" s="245"/>
      <c r="BA41" s="246"/>
      <c r="BJ41" s="31" t="str">
        <f>CONCATENATE(L39,M39,N39,O39,P39,Q39,R39,S39,T39,U39)</f>
        <v/>
      </c>
    </row>
    <row r="42" spans="1:62" ht="12.6" customHeight="1" thickBot="1" x14ac:dyDescent="0.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237"/>
      <c r="L42" s="195"/>
      <c r="M42" s="184"/>
      <c r="N42" s="202"/>
      <c r="O42" s="204"/>
      <c r="P42" s="200"/>
      <c r="Q42" s="200"/>
      <c r="R42" s="204"/>
      <c r="S42" s="200"/>
      <c r="T42" s="200"/>
      <c r="U42" s="204"/>
      <c r="X42" s="302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4"/>
      <c r="AJ42" s="305"/>
      <c r="AK42" s="306"/>
      <c r="AL42" s="306"/>
      <c r="AM42" s="306"/>
      <c r="AN42" s="306"/>
      <c r="AO42" s="306"/>
      <c r="AP42" s="306"/>
      <c r="AQ42" s="307"/>
      <c r="AR42" s="267"/>
      <c r="AS42" s="265"/>
      <c r="AT42" s="266"/>
      <c r="AU42" s="267"/>
      <c r="AV42" s="265"/>
      <c r="AW42" s="266"/>
      <c r="AX42" s="267"/>
      <c r="AY42" s="265"/>
      <c r="AZ42" s="266"/>
      <c r="BA42" s="267"/>
    </row>
    <row r="43" spans="1:62" ht="12.6" customHeight="1" thickTop="1" x14ac:dyDescent="0.15">
      <c r="A43" s="161" t="s">
        <v>27</v>
      </c>
      <c r="B43" s="161"/>
      <c r="C43" s="161"/>
      <c r="D43" s="161"/>
      <c r="E43" s="161"/>
      <c r="F43" s="161"/>
      <c r="G43" s="161"/>
      <c r="H43" s="161"/>
      <c r="I43" s="161"/>
      <c r="J43" s="161"/>
      <c r="K43" s="237"/>
      <c r="L43" s="323"/>
      <c r="M43" s="263"/>
      <c r="N43" s="183"/>
      <c r="O43" s="185"/>
      <c r="P43" s="263"/>
      <c r="Q43" s="183"/>
      <c r="R43" s="185"/>
      <c r="S43" s="263"/>
      <c r="T43" s="183"/>
      <c r="U43" s="194"/>
      <c r="X43" s="277" t="s">
        <v>32</v>
      </c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9"/>
      <c r="AJ43" s="271"/>
      <c r="AK43" s="272"/>
      <c r="AL43" s="272"/>
      <c r="AM43" s="272"/>
      <c r="AN43" s="272"/>
      <c r="AO43" s="272"/>
      <c r="AP43" s="272"/>
      <c r="AQ43" s="273"/>
      <c r="AR43" s="208"/>
      <c r="AS43" s="220"/>
      <c r="AT43" s="206"/>
      <c r="AU43" s="208"/>
      <c r="AV43" s="220"/>
      <c r="AW43" s="206"/>
      <c r="AX43" s="208"/>
      <c r="AY43" s="220"/>
      <c r="AZ43" s="206"/>
      <c r="BA43" s="208"/>
      <c r="BJ43" s="31" t="str">
        <f>CONCATENATE(L41,M41,N41,O41,P41,Q41,R41,S41,T41,U41)</f>
        <v/>
      </c>
    </row>
    <row r="44" spans="1:62" ht="12.6" customHeight="1" x14ac:dyDescent="0.15">
      <c r="A44" s="322"/>
      <c r="B44" s="322"/>
      <c r="C44" s="322"/>
      <c r="D44" s="322"/>
      <c r="E44" s="322"/>
      <c r="F44" s="322"/>
      <c r="G44" s="322"/>
      <c r="H44" s="322"/>
      <c r="I44" s="322"/>
      <c r="J44" s="322"/>
      <c r="K44" s="310"/>
      <c r="L44" s="324"/>
      <c r="M44" s="264"/>
      <c r="N44" s="268"/>
      <c r="O44" s="269"/>
      <c r="P44" s="264"/>
      <c r="Q44" s="268"/>
      <c r="R44" s="269"/>
      <c r="S44" s="264"/>
      <c r="T44" s="268"/>
      <c r="U44" s="270"/>
      <c r="X44" s="280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2"/>
      <c r="AJ44" s="274"/>
      <c r="AK44" s="275"/>
      <c r="AL44" s="275"/>
      <c r="AM44" s="275"/>
      <c r="AN44" s="275"/>
      <c r="AO44" s="275"/>
      <c r="AP44" s="275"/>
      <c r="AQ44" s="276"/>
      <c r="AR44" s="244"/>
      <c r="AS44" s="262"/>
      <c r="AT44" s="243"/>
      <c r="AU44" s="244"/>
      <c r="AV44" s="262"/>
      <c r="AW44" s="243"/>
      <c r="AX44" s="244"/>
      <c r="AY44" s="262"/>
      <c r="AZ44" s="243"/>
      <c r="BA44" s="244"/>
    </row>
    <row r="45" spans="1:62" ht="12.6" customHeight="1" x14ac:dyDescent="0.15">
      <c r="BJ45" s="31" t="e">
        <f>BJ35-BJ39-BJ41-BJ43</f>
        <v>#VALUE!</v>
      </c>
    </row>
    <row r="46" spans="1:62" ht="12.6" customHeight="1" x14ac:dyDescent="0.15"/>
  </sheetData>
  <sheetProtection sheet="1" objects="1" scenarios="1" pivotTables="0"/>
  <mergeCells count="312">
    <mergeCell ref="AX13:AX14"/>
    <mergeCell ref="AY13:AY14"/>
    <mergeCell ref="AZ13:AZ14"/>
    <mergeCell ref="BA13:BA14"/>
    <mergeCell ref="AI13:AM14"/>
    <mergeCell ref="AN13:AN14"/>
    <mergeCell ref="AO13:AO14"/>
    <mergeCell ref="AP13:AP14"/>
    <mergeCell ref="AQ13:AQ14"/>
    <mergeCell ref="AR13:AR14"/>
    <mergeCell ref="AS13:AS14"/>
    <mergeCell ref="AT13:AT14"/>
    <mergeCell ref="AU13:AU14"/>
    <mergeCell ref="AW13:AW14"/>
    <mergeCell ref="Q13:Q14"/>
    <mergeCell ref="Q15:Q17"/>
    <mergeCell ref="K13:K14"/>
    <mergeCell ref="L13:L14"/>
    <mergeCell ref="M13:M14"/>
    <mergeCell ref="N13:N14"/>
    <mergeCell ref="O13:O14"/>
    <mergeCell ref="P13:P14"/>
    <mergeCell ref="M31:M32"/>
    <mergeCell ref="N31:N32"/>
    <mergeCell ref="R29:R30"/>
    <mergeCell ref="S29:S30"/>
    <mergeCell ref="T29:T30"/>
    <mergeCell ref="U29:U30"/>
    <mergeCell ref="A27:K28"/>
    <mergeCell ref="L27:U28"/>
    <mergeCell ref="AV13:AV14"/>
    <mergeCell ref="AR29:AR30"/>
    <mergeCell ref="AS29:AS30"/>
    <mergeCell ref="AT29:AT30"/>
    <mergeCell ref="AJ29:AJ30"/>
    <mergeCell ref="AP29:AP30"/>
    <mergeCell ref="AQ29:AQ30"/>
    <mergeCell ref="AK29:AK30"/>
    <mergeCell ref="A29:K30"/>
    <mergeCell ref="AY35:AY36"/>
    <mergeCell ref="AZ35:AZ36"/>
    <mergeCell ref="K11:K12"/>
    <mergeCell ref="L11:L12"/>
    <mergeCell ref="M11:M12"/>
    <mergeCell ref="A43:K44"/>
    <mergeCell ref="L43:L44"/>
    <mergeCell ref="M43:M44"/>
    <mergeCell ref="N43:N44"/>
    <mergeCell ref="O43:O44"/>
    <mergeCell ref="A13:G14"/>
    <mergeCell ref="A15:G17"/>
    <mergeCell ref="H13:H14"/>
    <mergeCell ref="I13:I14"/>
    <mergeCell ref="J13:J14"/>
    <mergeCell ref="H15:H17"/>
    <mergeCell ref="I15:I17"/>
    <mergeCell ref="J15:J17"/>
    <mergeCell ref="M39:M40"/>
    <mergeCell ref="N39:N40"/>
    <mergeCell ref="O39:O40"/>
    <mergeCell ref="O33:O34"/>
    <mergeCell ref="A31:K32"/>
    <mergeCell ref="L31:L32"/>
    <mergeCell ref="Q37:Q38"/>
    <mergeCell ref="AJ37:AQ38"/>
    <mergeCell ref="L29:L30"/>
    <mergeCell ref="AZ41:AZ42"/>
    <mergeCell ref="BA41:BA42"/>
    <mergeCell ref="X41:AI42"/>
    <mergeCell ref="AJ41:AQ42"/>
    <mergeCell ref="AR41:AR42"/>
    <mergeCell ref="AS41:AS42"/>
    <mergeCell ref="AT41:AT42"/>
    <mergeCell ref="AU41:AU42"/>
    <mergeCell ref="T33:T34"/>
    <mergeCell ref="U33:U34"/>
    <mergeCell ref="X33:AI34"/>
    <mergeCell ref="Q29:Q30"/>
    <mergeCell ref="AM31:AM32"/>
    <mergeCell ref="AN31:AN32"/>
    <mergeCell ref="AO31:AO32"/>
    <mergeCell ref="X29:AI30"/>
    <mergeCell ref="S35:S36"/>
    <mergeCell ref="T35:T36"/>
    <mergeCell ref="U35:U36"/>
    <mergeCell ref="X35:AI36"/>
    <mergeCell ref="AJ35:AQ36"/>
    <mergeCell ref="R37:R38"/>
    <mergeCell ref="S37:S38"/>
    <mergeCell ref="T37:T38"/>
    <mergeCell ref="U37:U38"/>
    <mergeCell ref="X37:AI38"/>
    <mergeCell ref="AX37:AX38"/>
    <mergeCell ref="AY37:AY38"/>
    <mergeCell ref="U39:U40"/>
    <mergeCell ref="X39:AI40"/>
    <mergeCell ref="AW43:AW44"/>
    <mergeCell ref="AX43:AX44"/>
    <mergeCell ref="AY43:AY44"/>
    <mergeCell ref="P43:P44"/>
    <mergeCell ref="AV41:AV42"/>
    <mergeCell ref="AW41:AW42"/>
    <mergeCell ref="AX41:AX42"/>
    <mergeCell ref="AY41:AY42"/>
    <mergeCell ref="Q43:Q44"/>
    <mergeCell ref="R43:R44"/>
    <mergeCell ref="S43:S44"/>
    <mergeCell ref="T43:T44"/>
    <mergeCell ref="U43:U44"/>
    <mergeCell ref="AJ43:AQ44"/>
    <mergeCell ref="AR43:AR44"/>
    <mergeCell ref="AS43:AS44"/>
    <mergeCell ref="AT43:AT44"/>
    <mergeCell ref="AU43:AU44"/>
    <mergeCell ref="AV43:AV44"/>
    <mergeCell ref="X43:AI44"/>
    <mergeCell ref="R41:R42"/>
    <mergeCell ref="S41:S42"/>
    <mergeCell ref="T41:T42"/>
    <mergeCell ref="U41:U42"/>
    <mergeCell ref="AZ43:AZ44"/>
    <mergeCell ref="BA43:BA44"/>
    <mergeCell ref="AZ39:AZ40"/>
    <mergeCell ref="BA39:BA40"/>
    <mergeCell ref="A41:K42"/>
    <mergeCell ref="L41:L42"/>
    <mergeCell ref="M41:M42"/>
    <mergeCell ref="N41:N42"/>
    <mergeCell ref="O41:O42"/>
    <mergeCell ref="AJ39:AQ40"/>
    <mergeCell ref="AR39:AR40"/>
    <mergeCell ref="AS39:AS40"/>
    <mergeCell ref="AT39:AT40"/>
    <mergeCell ref="AU39:AU40"/>
    <mergeCell ref="AV39:AV40"/>
    <mergeCell ref="P41:P42"/>
    <mergeCell ref="Q41:Q42"/>
    <mergeCell ref="AW39:AW40"/>
    <mergeCell ref="AX39:AX40"/>
    <mergeCell ref="AY39:AY40"/>
    <mergeCell ref="Q39:Q40"/>
    <mergeCell ref="R39:R40"/>
    <mergeCell ref="S39:S40"/>
    <mergeCell ref="T39:T40"/>
    <mergeCell ref="A33:K34"/>
    <mergeCell ref="L33:L34"/>
    <mergeCell ref="M33:M34"/>
    <mergeCell ref="N33:N34"/>
    <mergeCell ref="P39:P40"/>
    <mergeCell ref="A37:K38"/>
    <mergeCell ref="L37:L38"/>
    <mergeCell ref="M37:M38"/>
    <mergeCell ref="N37:N38"/>
    <mergeCell ref="O37:O38"/>
    <mergeCell ref="P37:P38"/>
    <mergeCell ref="A35:K36"/>
    <mergeCell ref="L35:L36"/>
    <mergeCell ref="M35:M36"/>
    <mergeCell ref="A39:K40"/>
    <mergeCell ref="L39:L40"/>
    <mergeCell ref="AY29:AY30"/>
    <mergeCell ref="BA31:BA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AZ29:AZ30"/>
    <mergeCell ref="BA29:BA30"/>
    <mergeCell ref="AV29:AV30"/>
    <mergeCell ref="AW29:AW30"/>
    <mergeCell ref="AX29:AX30"/>
    <mergeCell ref="M29:M30"/>
    <mergeCell ref="N29:N30"/>
    <mergeCell ref="O29:O30"/>
    <mergeCell ref="P29:P30"/>
    <mergeCell ref="Q31:Q32"/>
    <mergeCell ref="R31:R32"/>
    <mergeCell ref="AZ37:AZ38"/>
    <mergeCell ref="BA37:BA38"/>
    <mergeCell ref="AJ33:AQ34"/>
    <mergeCell ref="AR33:BA34"/>
    <mergeCell ref="AS37:AS38"/>
    <mergeCell ref="AT37:AT38"/>
    <mergeCell ref="BA35:BA36"/>
    <mergeCell ref="AS35:AS36"/>
    <mergeCell ref="AT35:AT36"/>
    <mergeCell ref="AU35:AU36"/>
    <mergeCell ref="AV35:AV36"/>
    <mergeCell ref="AW35:AW36"/>
    <mergeCell ref="AX35:AX36"/>
    <mergeCell ref="AU37:AU38"/>
    <mergeCell ref="AV37:AV38"/>
    <mergeCell ref="AW37:AW38"/>
    <mergeCell ref="AR37:AR38"/>
    <mergeCell ref="AU29:AU30"/>
    <mergeCell ref="AR35:AR36"/>
    <mergeCell ref="S31:S32"/>
    <mergeCell ref="T31:T32"/>
    <mergeCell ref="U31:U32"/>
    <mergeCell ref="X31:AI32"/>
    <mergeCell ref="P31:P32"/>
    <mergeCell ref="AJ31:AJ32"/>
    <mergeCell ref="AK31:AK32"/>
    <mergeCell ref="N35:N36"/>
    <mergeCell ref="O35:O36"/>
    <mergeCell ref="P33:P34"/>
    <mergeCell ref="V31:W32"/>
    <mergeCell ref="R35:R36"/>
    <mergeCell ref="Q33:Q34"/>
    <mergeCell ref="R33:R34"/>
    <mergeCell ref="S33:S34"/>
    <mergeCell ref="P35:P36"/>
    <mergeCell ref="Q35:Q36"/>
    <mergeCell ref="O31:O32"/>
    <mergeCell ref="AL31:AL32"/>
    <mergeCell ref="AL29:AL30"/>
    <mergeCell ref="AM29:AM30"/>
    <mergeCell ref="AN29:AN30"/>
    <mergeCell ref="AO29:AO30"/>
    <mergeCell ref="BA25:BA26"/>
    <mergeCell ref="AU25:AU26"/>
    <mergeCell ref="AV25:AV26"/>
    <mergeCell ref="AK27:AK28"/>
    <mergeCell ref="AQ25:AQ26"/>
    <mergeCell ref="AR25:AR26"/>
    <mergeCell ref="AS25:AS26"/>
    <mergeCell ref="AT25:AT26"/>
    <mergeCell ref="BA27:BA28"/>
    <mergeCell ref="AU27:AU28"/>
    <mergeCell ref="AV27:AV28"/>
    <mergeCell ref="AW27:AW28"/>
    <mergeCell ref="AR27:AR28"/>
    <mergeCell ref="AS27:AS28"/>
    <mergeCell ref="AT27:AT28"/>
    <mergeCell ref="AL27:AL28"/>
    <mergeCell ref="AM27:AM28"/>
    <mergeCell ref="AN27:AN28"/>
    <mergeCell ref="AO27:AO28"/>
    <mergeCell ref="AP27:AP28"/>
    <mergeCell ref="AQ27:AQ28"/>
    <mergeCell ref="X25:AI26"/>
    <mergeCell ref="AX27:AX28"/>
    <mergeCell ref="AY27:AY28"/>
    <mergeCell ref="AZ27:AZ28"/>
    <mergeCell ref="AK25:AK26"/>
    <mergeCell ref="AL25:AL26"/>
    <mergeCell ref="AM25:AM26"/>
    <mergeCell ref="AN25:AN26"/>
    <mergeCell ref="AO25:AO26"/>
    <mergeCell ref="AP25:AP26"/>
    <mergeCell ref="AW25:AW26"/>
    <mergeCell ref="AJ25:AJ26"/>
    <mergeCell ref="AX25:AX26"/>
    <mergeCell ref="AY25:AY26"/>
    <mergeCell ref="AZ25:AZ26"/>
    <mergeCell ref="X27:AI28"/>
    <mergeCell ref="AJ27:AJ28"/>
    <mergeCell ref="B19:E20"/>
    <mergeCell ref="F19:J20"/>
    <mergeCell ref="K19:N20"/>
    <mergeCell ref="AI15:AJ16"/>
    <mergeCell ref="AK15:AQ16"/>
    <mergeCell ref="K15:K17"/>
    <mergeCell ref="L15:L17"/>
    <mergeCell ref="M15:M17"/>
    <mergeCell ref="N15:N17"/>
    <mergeCell ref="O19:AG20"/>
    <mergeCell ref="AI17:AI22"/>
    <mergeCell ref="AJ17:AL18"/>
    <mergeCell ref="AM17:AR18"/>
    <mergeCell ref="AR15:AS16"/>
    <mergeCell ref="AS17:AU18"/>
    <mergeCell ref="AT15:BA16"/>
    <mergeCell ref="AV17:BA18"/>
    <mergeCell ref="AJ19:AL20"/>
    <mergeCell ref="AM19:AR20"/>
    <mergeCell ref="AS19:BA20"/>
    <mergeCell ref="AJ21:AN22"/>
    <mergeCell ref="AO21:BA22"/>
    <mergeCell ref="O15:O17"/>
    <mergeCell ref="P15:P17"/>
    <mergeCell ref="A2:BA3"/>
    <mergeCell ref="U4:V4"/>
    <mergeCell ref="W4:X4"/>
    <mergeCell ref="Y4:Z4"/>
    <mergeCell ref="AA4:AB4"/>
    <mergeCell ref="AC4:AD4"/>
    <mergeCell ref="AE4:AF4"/>
    <mergeCell ref="AG4:AH4"/>
    <mergeCell ref="N11:N12"/>
    <mergeCell ref="O11:O12"/>
    <mergeCell ref="P11:P12"/>
    <mergeCell ref="AX5:AY6"/>
    <mergeCell ref="AZ5:BA6"/>
    <mergeCell ref="A5:M7"/>
    <mergeCell ref="N5:P7"/>
    <mergeCell ref="AI5:AQ6"/>
    <mergeCell ref="AR5:AS6"/>
    <mergeCell ref="AT5:AU6"/>
    <mergeCell ref="AV5:AW6"/>
    <mergeCell ref="A11:G12"/>
    <mergeCell ref="H11:H12"/>
    <mergeCell ref="I11:I12"/>
    <mergeCell ref="J11:J12"/>
    <mergeCell ref="Q11:Q12"/>
  </mergeCells>
  <phoneticPr fontId="2"/>
  <dataValidations count="4">
    <dataValidation imeMode="halfKatakana" allowBlank="1" showInputMessage="1" showErrorMessage="1" sqref="AO21" xr:uid="{00000000-0002-0000-0500-000000000000}"/>
    <dataValidation imeMode="fullKatakana" allowBlank="1" showInputMessage="1" showErrorMessage="1" sqref="BE12" xr:uid="{00000000-0002-0000-0500-000001000000}"/>
    <dataValidation type="list" allowBlank="1" showInputMessage="1" showErrorMessage="1" sqref="V31:W32" xr:uid="{7EC681A6-39E1-47C0-8BC1-A4A13276CDBA}">
      <formula1>"　,(増),(減)"</formula1>
    </dataValidation>
    <dataValidation type="list" allowBlank="1" showInputMessage="1" showErrorMessage="1" sqref="AM19:AR20" xr:uid="{890659E5-1FF0-42D0-BF6F-EFECA9721231}">
      <formula1>"☐普通　・　☐当座,☑普通　・　☐当座,☐普通　・　☑当座"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96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DCE1-AC3B-4DD7-86D0-CAB2CAF5230E}">
  <dimension ref="A1:BJ46"/>
  <sheetViews>
    <sheetView view="pageBreakPreview" zoomScaleNormal="100" zoomScaleSheetLayoutView="100" workbookViewId="0">
      <selection activeCell="AM27" sqref="AM27:AM28"/>
    </sheetView>
  </sheetViews>
  <sheetFormatPr defaultColWidth="11.42578125" defaultRowHeight="13.2" x14ac:dyDescent="0.15"/>
  <cols>
    <col min="1" max="1" width="3.42578125" style="2" customWidth="1"/>
    <col min="2" max="3" width="2.140625" style="2" customWidth="1"/>
    <col min="4" max="54" width="3.42578125" style="2" customWidth="1"/>
    <col min="55" max="55" width="7.42578125" style="2" customWidth="1"/>
    <col min="56" max="56" width="1.42578125" style="2" hidden="1" customWidth="1"/>
    <col min="57" max="57" width="4.28515625" style="2" customWidth="1"/>
    <col min="58" max="61" width="3.7109375" style="2" customWidth="1"/>
    <col min="62" max="62" width="11.42578125" style="29" customWidth="1"/>
    <col min="63" max="68" width="11.42578125" style="2" customWidth="1"/>
    <col min="69" max="16384" width="11.42578125" style="2"/>
  </cols>
  <sheetData>
    <row r="1" spans="1:62" ht="13.95" customHeight="1" x14ac:dyDescent="0.15"/>
    <row r="2" spans="1:62" ht="13.95" customHeight="1" x14ac:dyDescent="0.15">
      <c r="A2" s="41" t="str">
        <f>$AA$4&amp;"　月分　請　求　書"</f>
        <v>　月分　請　求　書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</row>
    <row r="3" spans="1:62" ht="13.9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</row>
    <row r="4" spans="1:62" ht="13.95" customHeight="1" thickBo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U4" s="43" t="s">
        <v>34</v>
      </c>
      <c r="V4" s="43"/>
      <c r="W4" s="44"/>
      <c r="X4" s="44"/>
      <c r="Y4" s="43" t="s">
        <v>0</v>
      </c>
      <c r="Z4" s="43"/>
      <c r="AA4" s="44"/>
      <c r="AB4" s="44"/>
      <c r="AC4" s="45" t="s">
        <v>1</v>
      </c>
      <c r="AD4" s="45"/>
      <c r="AE4" s="44"/>
      <c r="AF4" s="44"/>
      <c r="AG4" s="45" t="s">
        <v>2</v>
      </c>
      <c r="AH4" s="45"/>
    </row>
    <row r="5" spans="1:62" ht="13.95" customHeight="1" thickTop="1" x14ac:dyDescent="0.15">
      <c r="A5" s="60" t="s">
        <v>35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6" t="s">
        <v>3</v>
      </c>
      <c r="O5" s="66"/>
      <c r="P5" s="67"/>
      <c r="AF5" s="4"/>
      <c r="AI5" s="72" t="s">
        <v>4</v>
      </c>
      <c r="AJ5" s="73"/>
      <c r="AK5" s="73"/>
      <c r="AL5" s="73"/>
      <c r="AM5" s="73"/>
      <c r="AN5" s="73"/>
      <c r="AO5" s="73"/>
      <c r="AP5" s="73"/>
      <c r="AQ5" s="74"/>
      <c r="AR5" s="78"/>
      <c r="AS5" s="79"/>
      <c r="AT5" s="78"/>
      <c r="AU5" s="79"/>
      <c r="AV5" s="52"/>
      <c r="AW5" s="53"/>
      <c r="AX5" s="52"/>
      <c r="AY5" s="53"/>
      <c r="AZ5" s="56"/>
      <c r="BA5" s="57"/>
      <c r="BD5" s="22" t="s">
        <v>33</v>
      </c>
      <c r="BE5" s="11"/>
      <c r="BF5" s="11"/>
      <c r="BG5" s="11"/>
    </row>
    <row r="6" spans="1:62" ht="13.95" customHeight="1" x14ac:dyDescent="0.15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8"/>
      <c r="O6" s="68"/>
      <c r="P6" s="69"/>
      <c r="AF6" s="5"/>
      <c r="AG6" s="5"/>
      <c r="AH6" s="5"/>
      <c r="AI6" s="75"/>
      <c r="AJ6" s="76"/>
      <c r="AK6" s="76"/>
      <c r="AL6" s="76"/>
      <c r="AM6" s="76"/>
      <c r="AN6" s="76"/>
      <c r="AO6" s="76"/>
      <c r="AP6" s="76"/>
      <c r="AQ6" s="77"/>
      <c r="AR6" s="80"/>
      <c r="AS6" s="81"/>
      <c r="AT6" s="80"/>
      <c r="AU6" s="81"/>
      <c r="AV6" s="54"/>
      <c r="AW6" s="55"/>
      <c r="AX6" s="54"/>
      <c r="AY6" s="55"/>
      <c r="AZ6" s="58"/>
      <c r="BA6" s="59"/>
    </row>
    <row r="7" spans="1:62" ht="13.95" customHeight="1" thickBot="1" x14ac:dyDescent="0.2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70"/>
      <c r="O7" s="70"/>
      <c r="P7" s="7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7"/>
      <c r="AG7" s="7"/>
      <c r="AH7" s="7"/>
      <c r="AI7" s="8" t="s">
        <v>5</v>
      </c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10"/>
    </row>
    <row r="8" spans="1:62" ht="13.95" customHeight="1" thickTop="1" x14ac:dyDescent="0.15"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AF8" s="7"/>
      <c r="AG8" s="7"/>
      <c r="AH8" s="7"/>
      <c r="AI8" s="34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6"/>
      <c r="AW8" s="36"/>
      <c r="AX8" s="36"/>
      <c r="AY8" s="36"/>
      <c r="AZ8" s="11"/>
      <c r="BA8" s="10"/>
    </row>
    <row r="9" spans="1:62" ht="13.95" customHeight="1" x14ac:dyDescent="0.15">
      <c r="A9" s="12" t="s">
        <v>6</v>
      </c>
      <c r="B9" s="13"/>
      <c r="C9" s="13"/>
      <c r="D9" s="13"/>
      <c r="E9" s="13"/>
      <c r="F9" s="14"/>
      <c r="G9" s="14"/>
      <c r="H9" s="14"/>
      <c r="I9" s="14"/>
      <c r="J9" s="14"/>
      <c r="K9" s="14"/>
      <c r="L9" s="14"/>
      <c r="M9" s="14"/>
      <c r="AI9" s="34"/>
      <c r="AJ9" s="37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6"/>
      <c r="AV9" s="36"/>
      <c r="AW9" s="36"/>
      <c r="AX9" s="36"/>
      <c r="AY9" s="36"/>
      <c r="AZ9" s="11"/>
      <c r="BA9" s="10"/>
    </row>
    <row r="10" spans="1:62" ht="13.95" customHeight="1" x14ac:dyDescent="0.2">
      <c r="E10" s="15"/>
      <c r="V10" s="6"/>
      <c r="W10" s="6"/>
      <c r="X10" s="6"/>
      <c r="Y10" s="6"/>
      <c r="Z10" s="6"/>
      <c r="AA10" s="6"/>
      <c r="AB10" s="6"/>
      <c r="AC10" s="6"/>
      <c r="AD10" s="6"/>
      <c r="AE10" s="6"/>
      <c r="AI10" s="34"/>
      <c r="AJ10" s="37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6"/>
      <c r="AV10" s="36"/>
      <c r="AW10" s="36"/>
      <c r="AX10" s="36"/>
      <c r="AY10" s="36"/>
      <c r="AZ10" s="11"/>
      <c r="BA10" s="10"/>
    </row>
    <row r="11" spans="1:62" ht="12" customHeight="1" x14ac:dyDescent="0.15">
      <c r="A11" s="82" t="s">
        <v>38</v>
      </c>
      <c r="B11" s="82"/>
      <c r="C11" s="82"/>
      <c r="D11" s="82"/>
      <c r="E11" s="82"/>
      <c r="F11" s="82"/>
      <c r="G11" s="82"/>
      <c r="H11" s="84"/>
      <c r="I11" s="48"/>
      <c r="J11" s="50"/>
      <c r="K11" s="46"/>
      <c r="L11" s="48"/>
      <c r="M11" s="50"/>
      <c r="N11" s="46"/>
      <c r="O11" s="48"/>
      <c r="P11" s="50"/>
      <c r="Q11" s="86"/>
      <c r="AI11" s="34"/>
      <c r="AJ11" s="37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6"/>
      <c r="AV11" s="36"/>
      <c r="AW11" s="36"/>
      <c r="AX11" s="36"/>
      <c r="AY11" s="35"/>
      <c r="AZ11" s="11" t="s">
        <v>7</v>
      </c>
      <c r="BA11" s="10"/>
      <c r="BJ11" s="30" t="str">
        <f>CONCATENATE(H11,I11,J11,K11,L11,M11,N11,O11,P11,Q11)</f>
        <v/>
      </c>
    </row>
    <row r="12" spans="1:62" ht="12" customHeight="1" thickBot="1" x14ac:dyDescent="0.25">
      <c r="A12" s="83"/>
      <c r="B12" s="83"/>
      <c r="C12" s="83"/>
      <c r="D12" s="83"/>
      <c r="E12" s="83"/>
      <c r="F12" s="83"/>
      <c r="G12" s="83"/>
      <c r="H12" s="85"/>
      <c r="I12" s="49"/>
      <c r="J12" s="51"/>
      <c r="K12" s="47"/>
      <c r="L12" s="49"/>
      <c r="M12" s="51"/>
      <c r="N12" s="47"/>
      <c r="O12" s="49"/>
      <c r="P12" s="51"/>
      <c r="Q12" s="87"/>
      <c r="V12" s="6"/>
      <c r="W12" s="6"/>
      <c r="X12" s="6"/>
      <c r="Y12" s="6"/>
      <c r="Z12" s="6"/>
      <c r="AA12" s="6"/>
      <c r="AB12" s="6"/>
      <c r="AC12" s="6"/>
      <c r="AD12" s="6"/>
      <c r="AE12" s="6"/>
      <c r="AI12" s="39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32"/>
      <c r="BA12" s="33"/>
      <c r="BJ12" s="30" t="e">
        <f>ROUND(BJ11*0.1,0)</f>
        <v>#VALUE!</v>
      </c>
    </row>
    <row r="13" spans="1:62" ht="12" customHeight="1" thickTop="1" x14ac:dyDescent="0.2">
      <c r="A13" s="325" t="s">
        <v>39</v>
      </c>
      <c r="B13" s="325"/>
      <c r="C13" s="325"/>
      <c r="D13" s="325"/>
      <c r="E13" s="325"/>
      <c r="F13" s="325"/>
      <c r="G13" s="325"/>
      <c r="H13" s="333" t="str">
        <f>IFERROR(MID($BJ$12,LEN($BJ$12)-9,1),"")</f>
        <v/>
      </c>
      <c r="I13" s="335" t="str">
        <f>IFERROR(MID($BJ$12,LEN($BJ$12)-8,1),"")</f>
        <v/>
      </c>
      <c r="J13" s="337" t="str">
        <f>IFERROR(MID($BJ$12,LEN($BJ$12)-7,1),"")</f>
        <v/>
      </c>
      <c r="K13" s="355" t="str">
        <f>IFERROR(MID($BJ$12,LEN($BJ$12)-6,1),"")</f>
        <v/>
      </c>
      <c r="L13" s="335" t="str">
        <f>IFERROR(MID($BJ$12,LEN($BJ$12)-5,1),"")</f>
        <v/>
      </c>
      <c r="M13" s="337" t="str">
        <f>IFERROR(MID($BJ$12,LEN($BJ$12)-4,1),"")</f>
        <v/>
      </c>
      <c r="N13" s="355" t="str">
        <f>IFERROR(MID($BJ$12,LEN($BJ$12)-3,1),"")</f>
        <v/>
      </c>
      <c r="O13" s="335" t="str">
        <f>IFERROR(MID($BJ$12,LEN($BJ$12)-2,1),"")</f>
        <v/>
      </c>
      <c r="P13" s="337" t="str">
        <f>IFERROR(MID($BJ$12,LEN($BJ$12)-1,1),"")</f>
        <v/>
      </c>
      <c r="Q13" s="350" t="str">
        <f>IFERROR(MID($BJ$12,LEN($BJ$12),1),"")</f>
        <v/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I13" s="360" t="s">
        <v>36</v>
      </c>
      <c r="AJ13" s="361"/>
      <c r="AK13" s="361"/>
      <c r="AL13" s="361"/>
      <c r="AM13" s="362"/>
      <c r="AN13" s="348" t="s">
        <v>37</v>
      </c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58"/>
    </row>
    <row r="14" spans="1:62" ht="13.95" customHeight="1" thickBot="1" x14ac:dyDescent="0.2">
      <c r="A14" s="326"/>
      <c r="B14" s="326"/>
      <c r="C14" s="326"/>
      <c r="D14" s="326"/>
      <c r="E14" s="326"/>
      <c r="F14" s="326"/>
      <c r="G14" s="326"/>
      <c r="H14" s="334"/>
      <c r="I14" s="336"/>
      <c r="J14" s="338"/>
      <c r="K14" s="356"/>
      <c r="L14" s="336"/>
      <c r="M14" s="338"/>
      <c r="N14" s="356"/>
      <c r="O14" s="336"/>
      <c r="P14" s="338"/>
      <c r="Q14" s="351"/>
      <c r="AI14" s="363"/>
      <c r="AJ14" s="364"/>
      <c r="AK14" s="364"/>
      <c r="AL14" s="364"/>
      <c r="AM14" s="365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59"/>
    </row>
    <row r="15" spans="1:62" ht="13.2" customHeight="1" thickTop="1" x14ac:dyDescent="0.15">
      <c r="A15" s="327" t="s">
        <v>40</v>
      </c>
      <c r="B15" s="328"/>
      <c r="C15" s="328"/>
      <c r="D15" s="328"/>
      <c r="E15" s="328"/>
      <c r="F15" s="328"/>
      <c r="G15" s="328"/>
      <c r="H15" s="339" t="str" cm="1">
        <f t="array" ref="H15">TRIM(LEFT(RIGHT(" "&amp;SUMPRODUCT((0&amp;$H$11:$Q$14)*10^{9,8,7,6,5,4,3,2,1,0}),11-COLUMN(A15))))</f>
        <v/>
      </c>
      <c r="I15" s="101" t="str" cm="1">
        <f t="array" ref="I15">TRIM(LEFT(RIGHT(" "&amp;SUMPRODUCT((0&amp;$H$11:$Q$14)*10^{9,8,7,6,5,4,3,2,1,0}),11-COLUMN(B15))))</f>
        <v/>
      </c>
      <c r="J15" s="104" t="str" cm="1">
        <f t="array" ref="J15">TRIM(LEFT(RIGHT(" "&amp;SUMPRODUCT((0&amp;$H$11:$Q$14)*10^{9,8,7,6,5,4,3,2,1,0}),11-COLUMN(C15))))</f>
        <v/>
      </c>
      <c r="K15" s="98" t="str" cm="1">
        <f t="array" ref="K15">TRIM(LEFT(RIGHT(" "&amp;SUMPRODUCT((0&amp;$H$11:$Q$14)*10^{9,8,7,6,5,4,3,2,1,0}),11-COLUMN(D15))))</f>
        <v/>
      </c>
      <c r="L15" s="101" t="str" cm="1">
        <f t="array" ref="L15">TRIM(LEFT(RIGHT(" "&amp;SUMPRODUCT((0&amp;$H$11:$Q$14)*10^{9,8,7,6,5,4,3,2,1,0}),11-COLUMN(E15))))</f>
        <v/>
      </c>
      <c r="M15" s="104" t="str" cm="1">
        <f t="array" ref="M15">TRIM(LEFT(RIGHT(" "&amp;SUMPRODUCT((0&amp;$H$11:$Q$14)*10^{9,8,7,6,5,4,3,2,1,0}),11-COLUMN(F15))))</f>
        <v/>
      </c>
      <c r="N15" s="98" t="str" cm="1">
        <f t="array" ref="N15">TRIM(LEFT(RIGHT(" "&amp;SUMPRODUCT((0&amp;$H$11:$Q$14)*10^{9,8,7,6,5,4,3,2,1,0}),11-COLUMN(G15))))</f>
        <v/>
      </c>
      <c r="O15" s="101" t="str" cm="1">
        <f t="array" ref="O15">TRIM(LEFT(RIGHT(" "&amp;SUMPRODUCT((0&amp;$H$11:$Q$14)*10^{9,8,7,6,5,4,3,2,1,0}),11-COLUMN(H15))))</f>
        <v/>
      </c>
      <c r="P15" s="104" t="str" cm="1">
        <f t="array" ref="P15">TRIM(LEFT(RIGHT(" "&amp;SUMPRODUCT((0&amp;$H$11:$Q$14)*10^{9,8,7,6,5,4,3,2,1,0}),11-COLUMN(I15))))</f>
        <v/>
      </c>
      <c r="Q15" s="352" t="str" cm="1">
        <f t="array" ref="Q15">IF(Q11="","",TRIM(LEFT(RIGHT(" "&amp;SUMPRODUCT((0&amp;$H$11:$Q$14)*10^{9,8,7,6,5,4,3,2,1,0}),11-COLUMN(J15)))))</f>
        <v/>
      </c>
      <c r="AI15" s="92" t="s">
        <v>10</v>
      </c>
      <c r="AJ15" s="93"/>
      <c r="AK15" s="96"/>
      <c r="AL15" s="96"/>
      <c r="AM15" s="96"/>
      <c r="AN15" s="96"/>
      <c r="AO15" s="96"/>
      <c r="AP15" s="96"/>
      <c r="AQ15" s="96"/>
      <c r="AR15" s="93" t="s">
        <v>11</v>
      </c>
      <c r="AS15" s="93"/>
      <c r="AT15" s="96"/>
      <c r="AU15" s="96"/>
      <c r="AV15" s="96"/>
      <c r="AW15" s="96"/>
      <c r="AX15" s="96"/>
      <c r="AY15" s="96"/>
      <c r="AZ15" s="96"/>
      <c r="BA15" s="125"/>
    </row>
    <row r="16" spans="1:62" ht="13.2" customHeight="1" thickBot="1" x14ac:dyDescent="0.2">
      <c r="A16" s="329"/>
      <c r="B16" s="330"/>
      <c r="C16" s="330"/>
      <c r="D16" s="330"/>
      <c r="E16" s="330"/>
      <c r="F16" s="330"/>
      <c r="G16" s="330"/>
      <c r="H16" s="340"/>
      <c r="I16" s="102"/>
      <c r="J16" s="105"/>
      <c r="K16" s="99"/>
      <c r="L16" s="102"/>
      <c r="M16" s="105"/>
      <c r="N16" s="99"/>
      <c r="O16" s="102"/>
      <c r="P16" s="105"/>
      <c r="Q16" s="353"/>
      <c r="AI16" s="94"/>
      <c r="AJ16" s="95"/>
      <c r="AK16" s="97"/>
      <c r="AL16" s="97"/>
      <c r="AM16" s="97"/>
      <c r="AN16" s="97"/>
      <c r="AO16" s="97"/>
      <c r="AP16" s="97"/>
      <c r="AQ16" s="97"/>
      <c r="AR16" s="95"/>
      <c r="AS16" s="95"/>
      <c r="AT16" s="97"/>
      <c r="AU16" s="97"/>
      <c r="AV16" s="97"/>
      <c r="AW16" s="97"/>
      <c r="AX16" s="97"/>
      <c r="AY16" s="97"/>
      <c r="AZ16" s="97"/>
      <c r="BA16" s="126"/>
    </row>
    <row r="17" spans="1:62" ht="13.2" customHeight="1" thickTop="1" thickBot="1" x14ac:dyDescent="0.2">
      <c r="A17" s="331"/>
      <c r="B17" s="332"/>
      <c r="C17" s="332"/>
      <c r="D17" s="332"/>
      <c r="E17" s="332"/>
      <c r="F17" s="332"/>
      <c r="G17" s="332"/>
      <c r="H17" s="341"/>
      <c r="I17" s="103"/>
      <c r="J17" s="106"/>
      <c r="K17" s="100"/>
      <c r="L17" s="103"/>
      <c r="M17" s="106"/>
      <c r="N17" s="100"/>
      <c r="O17" s="103"/>
      <c r="P17" s="106"/>
      <c r="Q17" s="354"/>
      <c r="R17" s="1"/>
      <c r="S17" s="1"/>
      <c r="T17" s="1"/>
      <c r="U17" s="1"/>
      <c r="AI17" s="109" t="s">
        <v>12</v>
      </c>
      <c r="AJ17" s="112" t="s">
        <v>13</v>
      </c>
      <c r="AK17" s="73"/>
      <c r="AL17" s="113"/>
      <c r="AM17" s="117"/>
      <c r="AN17" s="118"/>
      <c r="AO17" s="118"/>
      <c r="AP17" s="118"/>
      <c r="AQ17" s="118"/>
      <c r="AR17" s="119"/>
      <c r="AS17" s="123" t="s">
        <v>14</v>
      </c>
      <c r="AT17" s="73"/>
      <c r="AU17" s="113"/>
      <c r="AV17" s="117"/>
      <c r="AW17" s="118"/>
      <c r="AX17" s="118"/>
      <c r="AY17" s="118"/>
      <c r="AZ17" s="118"/>
      <c r="BA17" s="127"/>
    </row>
    <row r="18" spans="1:62" ht="13.95" customHeight="1" x14ac:dyDescent="0.2">
      <c r="A18" s="17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I18" s="110"/>
      <c r="AJ18" s="114"/>
      <c r="AK18" s="115"/>
      <c r="AL18" s="116"/>
      <c r="AM18" s="120"/>
      <c r="AN18" s="121"/>
      <c r="AO18" s="121"/>
      <c r="AP18" s="121"/>
      <c r="AQ18" s="121"/>
      <c r="AR18" s="122"/>
      <c r="AS18" s="124"/>
      <c r="AT18" s="115"/>
      <c r="AU18" s="116"/>
      <c r="AV18" s="120"/>
      <c r="AW18" s="121"/>
      <c r="AX18" s="121"/>
      <c r="AY18" s="121"/>
      <c r="AZ18" s="121"/>
      <c r="BA18" s="128"/>
    </row>
    <row r="19" spans="1:62" ht="13.95" customHeight="1" x14ac:dyDescent="0.15">
      <c r="A19" s="16"/>
      <c r="B19" s="88" t="s">
        <v>8</v>
      </c>
      <c r="C19" s="88"/>
      <c r="D19" s="88"/>
      <c r="E19" s="88"/>
      <c r="F19" s="90"/>
      <c r="G19" s="90"/>
      <c r="H19" s="90"/>
      <c r="I19" s="90"/>
      <c r="J19" s="90"/>
      <c r="K19" s="88" t="s">
        <v>9</v>
      </c>
      <c r="L19" s="88"/>
      <c r="M19" s="88"/>
      <c r="N19" s="88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I19" s="110"/>
      <c r="AJ19" s="129" t="s">
        <v>16</v>
      </c>
      <c r="AK19" s="130"/>
      <c r="AL19" s="131"/>
      <c r="AM19" s="366" t="s">
        <v>43</v>
      </c>
      <c r="AN19" s="367"/>
      <c r="AO19" s="367"/>
      <c r="AP19" s="367"/>
      <c r="AQ19" s="367"/>
      <c r="AR19" s="368"/>
      <c r="AS19" s="141"/>
      <c r="AT19" s="142"/>
      <c r="AU19" s="142"/>
      <c r="AV19" s="142"/>
      <c r="AW19" s="142"/>
      <c r="AX19" s="142"/>
      <c r="AY19" s="142"/>
      <c r="AZ19" s="142"/>
      <c r="BA19" s="143"/>
    </row>
    <row r="20" spans="1:62" ht="13.95" customHeight="1" thickBot="1" x14ac:dyDescent="0.2">
      <c r="A20" s="17"/>
      <c r="B20" s="89"/>
      <c r="C20" s="89"/>
      <c r="D20" s="89"/>
      <c r="E20" s="89"/>
      <c r="F20" s="91"/>
      <c r="G20" s="91"/>
      <c r="H20" s="91"/>
      <c r="I20" s="91"/>
      <c r="J20" s="91"/>
      <c r="K20" s="89"/>
      <c r="L20" s="89"/>
      <c r="M20" s="89"/>
      <c r="N20" s="89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I20" s="110"/>
      <c r="AJ20" s="132"/>
      <c r="AK20" s="133"/>
      <c r="AL20" s="134"/>
      <c r="AM20" s="369"/>
      <c r="AN20" s="370"/>
      <c r="AO20" s="370"/>
      <c r="AP20" s="370"/>
      <c r="AQ20" s="370"/>
      <c r="AR20" s="371"/>
      <c r="AS20" s="144"/>
      <c r="AT20" s="145"/>
      <c r="AU20" s="145"/>
      <c r="AV20" s="145"/>
      <c r="AW20" s="145"/>
      <c r="AX20" s="145"/>
      <c r="AY20" s="145"/>
      <c r="AZ20" s="145"/>
      <c r="BA20" s="146"/>
    </row>
    <row r="21" spans="1:62" ht="13.95" customHeight="1" thickTop="1" x14ac:dyDescent="0.15">
      <c r="A21" s="20"/>
      <c r="R21" s="20"/>
      <c r="S21" s="20"/>
      <c r="T21" s="1"/>
      <c r="U21" s="1"/>
      <c r="AI21" s="110"/>
      <c r="AJ21" s="147" t="s">
        <v>18</v>
      </c>
      <c r="AK21" s="148"/>
      <c r="AL21" s="148"/>
      <c r="AM21" s="148"/>
      <c r="AN21" s="149"/>
      <c r="AO21" s="152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4"/>
    </row>
    <row r="22" spans="1:62" ht="13.95" customHeight="1" thickBot="1" x14ac:dyDescent="0.2">
      <c r="A22" s="18" t="s">
        <v>15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AI22" s="111"/>
      <c r="AJ22" s="150"/>
      <c r="AK22" s="95"/>
      <c r="AL22" s="95"/>
      <c r="AM22" s="95"/>
      <c r="AN22" s="151"/>
      <c r="AO22" s="155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7"/>
    </row>
    <row r="23" spans="1:62" ht="13.95" customHeight="1" thickTop="1" x14ac:dyDescent="0.15">
      <c r="A23" s="17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"/>
      <c r="U23" s="1"/>
      <c r="AI23" s="23"/>
      <c r="AJ23" s="25"/>
      <c r="AK23" s="25"/>
      <c r="AL23" s="25"/>
      <c r="AM23" s="25"/>
      <c r="AN23" s="25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</row>
    <row r="24" spans="1:62" ht="13.95" customHeight="1" x14ac:dyDescent="0.15">
      <c r="A24" s="17"/>
      <c r="B24" s="19" t="s">
        <v>17</v>
      </c>
      <c r="R24" s="20"/>
      <c r="S24" s="20"/>
      <c r="T24" s="1"/>
      <c r="U24" s="1"/>
      <c r="AI24" s="23"/>
      <c r="AJ24" s="25"/>
      <c r="AK24" s="25"/>
      <c r="AL24" s="25"/>
      <c r="AM24" s="25"/>
      <c r="AN24" s="25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</row>
    <row r="25" spans="1:62" ht="13.95" customHeight="1" x14ac:dyDescent="0.15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0"/>
      <c r="R25" s="20"/>
      <c r="S25" s="20"/>
      <c r="T25" s="1"/>
      <c r="U25" s="1"/>
      <c r="X25" s="160" t="s">
        <v>38</v>
      </c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9" t="str">
        <f t="shared" ref="AJ25:AS25" si="0">IF(H11="","",H11)</f>
        <v/>
      </c>
      <c r="AK25" s="163" t="str">
        <f t="shared" si="0"/>
        <v/>
      </c>
      <c r="AL25" s="164" t="str">
        <f t="shared" si="0"/>
        <v/>
      </c>
      <c r="AM25" s="166" t="str">
        <f t="shared" si="0"/>
        <v/>
      </c>
      <c r="AN25" s="163" t="str">
        <f t="shared" si="0"/>
        <v/>
      </c>
      <c r="AO25" s="164" t="str">
        <f t="shared" si="0"/>
        <v/>
      </c>
      <c r="AP25" s="166" t="str">
        <f t="shared" si="0"/>
        <v/>
      </c>
      <c r="AQ25" s="163" t="str">
        <f t="shared" si="0"/>
        <v/>
      </c>
      <c r="AR25" s="164" t="str">
        <f t="shared" si="0"/>
        <v/>
      </c>
      <c r="AS25" s="166" t="str">
        <f t="shared" si="0"/>
        <v/>
      </c>
      <c r="AT25" s="168"/>
      <c r="AU25" s="168"/>
      <c r="AV25" s="168"/>
      <c r="AW25" s="168"/>
      <c r="AX25" s="168"/>
      <c r="AY25" s="168"/>
      <c r="AZ25" s="168"/>
      <c r="BA25" s="168"/>
    </row>
    <row r="26" spans="1:62" ht="13.95" customHeight="1" x14ac:dyDescent="0.1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"/>
      <c r="U26" s="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70"/>
      <c r="AK26" s="159"/>
      <c r="AL26" s="165"/>
      <c r="AM26" s="167"/>
      <c r="AN26" s="159"/>
      <c r="AO26" s="165"/>
      <c r="AP26" s="167"/>
      <c r="AQ26" s="159"/>
      <c r="AR26" s="165"/>
      <c r="AS26" s="167"/>
      <c r="AT26" s="168"/>
      <c r="AU26" s="168"/>
      <c r="AV26" s="168"/>
      <c r="AW26" s="168"/>
      <c r="AX26" s="168"/>
      <c r="AY26" s="168"/>
      <c r="AZ26" s="168"/>
      <c r="BA26" s="168"/>
    </row>
    <row r="27" spans="1:62" s="27" customFormat="1" ht="13.95" customHeight="1" x14ac:dyDescent="0.15">
      <c r="A27" s="160" t="s">
        <v>19</v>
      </c>
      <c r="B27" s="160"/>
      <c r="C27" s="160"/>
      <c r="D27" s="160"/>
      <c r="E27" s="160"/>
      <c r="F27" s="160"/>
      <c r="G27" s="160"/>
      <c r="H27" s="160"/>
      <c r="I27" s="160"/>
      <c r="J27" s="160"/>
      <c r="K27" s="343"/>
      <c r="L27" s="344" t="s">
        <v>20</v>
      </c>
      <c r="M27" s="345"/>
      <c r="N27" s="345"/>
      <c r="O27" s="345"/>
      <c r="P27" s="345"/>
      <c r="Q27" s="345"/>
      <c r="R27" s="345"/>
      <c r="S27" s="345"/>
      <c r="T27" s="345"/>
      <c r="U27" s="346"/>
      <c r="X27" s="161" t="s">
        <v>41</v>
      </c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71" t="str">
        <f t="shared" ref="AJ27:AS27" si="1">IF(H13="","",H13)</f>
        <v/>
      </c>
      <c r="AK27" s="158" t="str">
        <f t="shared" si="1"/>
        <v/>
      </c>
      <c r="AL27" s="172" t="str">
        <f t="shared" si="1"/>
        <v/>
      </c>
      <c r="AM27" s="174" t="str">
        <f t="shared" si="1"/>
        <v/>
      </c>
      <c r="AN27" s="158" t="str">
        <f t="shared" si="1"/>
        <v/>
      </c>
      <c r="AO27" s="172" t="str">
        <f t="shared" si="1"/>
        <v/>
      </c>
      <c r="AP27" s="174" t="str">
        <f t="shared" si="1"/>
        <v/>
      </c>
      <c r="AQ27" s="158" t="str">
        <f t="shared" si="1"/>
        <v/>
      </c>
      <c r="AR27" s="177" t="str">
        <f t="shared" si="1"/>
        <v/>
      </c>
      <c r="AS27" s="179" t="str">
        <f t="shared" si="1"/>
        <v/>
      </c>
      <c r="AT27" s="162"/>
      <c r="AU27" s="162"/>
      <c r="AV27" s="162"/>
      <c r="AW27" s="162"/>
      <c r="AX27" s="162"/>
      <c r="AY27" s="162"/>
      <c r="AZ27" s="162"/>
      <c r="BA27" s="162"/>
      <c r="BJ27" s="29"/>
    </row>
    <row r="28" spans="1:62" s="27" customFormat="1" ht="13.95" customHeight="1" x14ac:dyDescent="0.15">
      <c r="A28" s="322"/>
      <c r="B28" s="322"/>
      <c r="C28" s="322"/>
      <c r="D28" s="322"/>
      <c r="E28" s="322"/>
      <c r="F28" s="322"/>
      <c r="G28" s="322"/>
      <c r="H28" s="322"/>
      <c r="I28" s="322"/>
      <c r="J28" s="322"/>
      <c r="K28" s="310"/>
      <c r="L28" s="212"/>
      <c r="M28" s="213"/>
      <c r="N28" s="213"/>
      <c r="O28" s="213"/>
      <c r="P28" s="213"/>
      <c r="Q28" s="213"/>
      <c r="R28" s="213"/>
      <c r="S28" s="213"/>
      <c r="T28" s="213"/>
      <c r="U28" s="347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70"/>
      <c r="AK28" s="159"/>
      <c r="AL28" s="165"/>
      <c r="AM28" s="167"/>
      <c r="AN28" s="159"/>
      <c r="AO28" s="165"/>
      <c r="AP28" s="167"/>
      <c r="AQ28" s="159"/>
      <c r="AR28" s="178"/>
      <c r="AS28" s="180"/>
      <c r="AT28" s="162"/>
      <c r="AU28" s="162"/>
      <c r="AV28" s="162"/>
      <c r="AW28" s="162"/>
      <c r="AX28" s="162"/>
      <c r="AY28" s="162"/>
      <c r="AZ28" s="162"/>
      <c r="BA28" s="162"/>
      <c r="BJ28" s="29"/>
    </row>
    <row r="29" spans="1:62" s="27" customFormat="1" ht="13.95" customHeight="1" x14ac:dyDescent="0.15">
      <c r="A29" s="357" t="s">
        <v>21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08"/>
      <c r="L29" s="203"/>
      <c r="M29" s="199"/>
      <c r="N29" s="201"/>
      <c r="O29" s="203"/>
      <c r="P29" s="199"/>
      <c r="Q29" s="199"/>
      <c r="R29" s="203"/>
      <c r="S29" s="199"/>
      <c r="T29" s="199"/>
      <c r="U29" s="292"/>
      <c r="X29" s="161" t="s">
        <v>28</v>
      </c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71" t="str">
        <f>IF(AR43="","",AR43)</f>
        <v/>
      </c>
      <c r="AK29" s="158" t="str">
        <f t="shared" ref="AK29:AS29" si="2">IF(AS43="","",AS43)</f>
        <v/>
      </c>
      <c r="AL29" s="172" t="str">
        <f t="shared" si="2"/>
        <v/>
      </c>
      <c r="AM29" s="174" t="str">
        <f t="shared" si="2"/>
        <v/>
      </c>
      <c r="AN29" s="158" t="str">
        <f t="shared" si="2"/>
        <v/>
      </c>
      <c r="AO29" s="172" t="str">
        <f t="shared" si="2"/>
        <v/>
      </c>
      <c r="AP29" s="174" t="str">
        <f t="shared" si="2"/>
        <v/>
      </c>
      <c r="AQ29" s="158" t="str">
        <f t="shared" si="2"/>
        <v/>
      </c>
      <c r="AR29" s="172" t="str">
        <f t="shared" si="2"/>
        <v/>
      </c>
      <c r="AS29" s="174" t="str">
        <f t="shared" si="2"/>
        <v/>
      </c>
      <c r="AT29" s="225"/>
      <c r="AU29" s="225"/>
      <c r="AV29" s="225"/>
      <c r="AW29" s="225"/>
      <c r="AX29" s="225"/>
      <c r="AY29" s="225"/>
      <c r="AZ29" s="225"/>
      <c r="BA29" s="225"/>
      <c r="BB29" s="2"/>
      <c r="BJ29" s="29"/>
    </row>
    <row r="30" spans="1:62" s="27" customFormat="1" ht="13.95" customHeight="1" thickBot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237"/>
      <c r="L30" s="204"/>
      <c r="M30" s="200"/>
      <c r="N30" s="202"/>
      <c r="O30" s="204"/>
      <c r="P30" s="200"/>
      <c r="Q30" s="200"/>
      <c r="R30" s="204"/>
      <c r="S30" s="200"/>
      <c r="T30" s="200"/>
      <c r="U30" s="342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192"/>
      <c r="AK30" s="176"/>
      <c r="AL30" s="173"/>
      <c r="AM30" s="175"/>
      <c r="AN30" s="176"/>
      <c r="AO30" s="173"/>
      <c r="AP30" s="175"/>
      <c r="AQ30" s="176"/>
      <c r="AR30" s="173"/>
      <c r="AS30" s="175"/>
      <c r="AT30" s="225"/>
      <c r="AU30" s="225"/>
      <c r="AV30" s="225"/>
      <c r="AW30" s="225"/>
      <c r="AX30" s="225"/>
      <c r="AY30" s="225"/>
      <c r="AZ30" s="225"/>
      <c r="BA30" s="225"/>
      <c r="BB30" s="2"/>
      <c r="BJ30" s="29"/>
    </row>
    <row r="31" spans="1:62" ht="12.6" customHeight="1" thickTop="1" x14ac:dyDescent="0.15">
      <c r="A31" s="161" t="s">
        <v>22</v>
      </c>
      <c r="B31" s="161"/>
      <c r="C31" s="161"/>
      <c r="D31" s="161"/>
      <c r="E31" s="161"/>
      <c r="F31" s="161"/>
      <c r="G31" s="161"/>
      <c r="H31" s="161"/>
      <c r="I31" s="161"/>
      <c r="J31" s="161"/>
      <c r="K31" s="237"/>
      <c r="L31" s="194"/>
      <c r="M31" s="183"/>
      <c r="N31" s="183"/>
      <c r="O31" s="194"/>
      <c r="P31" s="183"/>
      <c r="Q31" s="183"/>
      <c r="R31" s="194"/>
      <c r="S31" s="183"/>
      <c r="T31" s="183"/>
      <c r="U31" s="185"/>
      <c r="V31" s="196"/>
      <c r="W31" s="197"/>
      <c r="X31" s="187" t="s">
        <v>42</v>
      </c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91"/>
      <c r="AK31" s="193"/>
      <c r="AL31" s="198"/>
      <c r="AM31" s="226"/>
      <c r="AN31" s="193"/>
      <c r="AO31" s="198"/>
      <c r="AP31" s="226"/>
      <c r="AQ31" s="193"/>
      <c r="AR31" s="198"/>
      <c r="AS31" s="227"/>
      <c r="AT31" s="225"/>
      <c r="AU31" s="225"/>
      <c r="AV31" s="225"/>
      <c r="AW31" s="225"/>
      <c r="AX31" s="225"/>
      <c r="AY31" s="225"/>
      <c r="AZ31" s="225"/>
      <c r="BA31" s="225"/>
      <c r="BJ31" s="31" t="str">
        <f>CONCATENATE(L29,M29,N29,O29,P29,Q29,R29,S29,T29,U29)</f>
        <v/>
      </c>
    </row>
    <row r="32" spans="1:62" ht="12.6" customHeight="1" thickBot="1" x14ac:dyDescent="0.2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237"/>
      <c r="L32" s="195"/>
      <c r="M32" s="184"/>
      <c r="N32" s="184"/>
      <c r="O32" s="195"/>
      <c r="P32" s="184"/>
      <c r="Q32" s="184"/>
      <c r="R32" s="195"/>
      <c r="S32" s="184"/>
      <c r="T32" s="184"/>
      <c r="U32" s="186"/>
      <c r="V32" s="196"/>
      <c r="W32" s="197"/>
      <c r="X32" s="189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2"/>
      <c r="AK32" s="176"/>
      <c r="AL32" s="173"/>
      <c r="AM32" s="175"/>
      <c r="AN32" s="176"/>
      <c r="AO32" s="173"/>
      <c r="AP32" s="175"/>
      <c r="AQ32" s="176"/>
      <c r="AR32" s="173"/>
      <c r="AS32" s="228"/>
      <c r="AT32" s="225"/>
      <c r="AU32" s="225"/>
      <c r="AV32" s="225"/>
      <c r="AW32" s="225"/>
      <c r="AX32" s="225"/>
      <c r="AY32" s="225"/>
      <c r="AZ32" s="225"/>
      <c r="BA32" s="225"/>
      <c r="BJ32" s="31"/>
    </row>
    <row r="33" spans="1:62" ht="12.6" customHeight="1" thickTop="1" x14ac:dyDescent="0.15">
      <c r="A33" s="229" t="s">
        <v>23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  <c r="L33" s="194"/>
      <c r="M33" s="183"/>
      <c r="N33" s="183"/>
      <c r="O33" s="194"/>
      <c r="P33" s="183"/>
      <c r="Q33" s="183"/>
      <c r="R33" s="194"/>
      <c r="S33" s="183"/>
      <c r="T33" s="183"/>
      <c r="U33" s="185"/>
      <c r="X33" s="308" t="s">
        <v>29</v>
      </c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209" t="s">
        <v>30</v>
      </c>
      <c r="AK33" s="210"/>
      <c r="AL33" s="210"/>
      <c r="AM33" s="210"/>
      <c r="AN33" s="210"/>
      <c r="AO33" s="210"/>
      <c r="AP33" s="210"/>
      <c r="AQ33" s="211"/>
      <c r="AR33" s="215" t="s">
        <v>31</v>
      </c>
      <c r="AS33" s="162"/>
      <c r="AT33" s="216"/>
      <c r="AU33" s="216"/>
      <c r="AV33" s="216"/>
      <c r="AW33" s="216"/>
      <c r="AX33" s="216"/>
      <c r="AY33" s="216"/>
      <c r="AZ33" s="216"/>
      <c r="BA33" s="217"/>
      <c r="BJ33" s="31" t="str">
        <f>IF(U31="","",IF(V31="(減)",CONCATENATE(L31,M31,N31,O31,P31,Q31,R31,S31,T31,U31)*-1,CONCATENATE(L31,M31,N31,O31,P31,Q31,R31,S31,T31,U31)))</f>
        <v/>
      </c>
    </row>
    <row r="34" spans="1:62" ht="12.6" customHeight="1" x14ac:dyDescent="0.15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4"/>
      <c r="L34" s="195"/>
      <c r="M34" s="184"/>
      <c r="N34" s="184"/>
      <c r="O34" s="195"/>
      <c r="P34" s="184"/>
      <c r="Q34" s="184"/>
      <c r="R34" s="195"/>
      <c r="S34" s="184"/>
      <c r="T34" s="184"/>
      <c r="U34" s="186"/>
      <c r="X34" s="310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212"/>
      <c r="AK34" s="213"/>
      <c r="AL34" s="213"/>
      <c r="AM34" s="213"/>
      <c r="AN34" s="213"/>
      <c r="AO34" s="213"/>
      <c r="AP34" s="213"/>
      <c r="AQ34" s="214"/>
      <c r="AR34" s="218"/>
      <c r="AS34" s="76"/>
      <c r="AT34" s="76"/>
      <c r="AU34" s="76"/>
      <c r="AV34" s="76"/>
      <c r="AW34" s="76"/>
      <c r="AX34" s="76"/>
      <c r="AY34" s="76"/>
      <c r="AZ34" s="76"/>
      <c r="BA34" s="77"/>
      <c r="BJ34" s="31"/>
    </row>
    <row r="35" spans="1:62" ht="12.6" customHeight="1" x14ac:dyDescent="0.15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31"/>
      <c r="L35" s="194"/>
      <c r="M35" s="183"/>
      <c r="N35" s="183"/>
      <c r="O35" s="194"/>
      <c r="P35" s="183"/>
      <c r="Q35" s="183"/>
      <c r="R35" s="194"/>
      <c r="S35" s="183"/>
      <c r="T35" s="183"/>
      <c r="U35" s="185"/>
      <c r="X35" s="313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5"/>
      <c r="AJ35" s="319"/>
      <c r="AK35" s="320"/>
      <c r="AL35" s="320"/>
      <c r="AM35" s="320"/>
      <c r="AN35" s="320"/>
      <c r="AO35" s="320"/>
      <c r="AP35" s="320"/>
      <c r="AQ35" s="321"/>
      <c r="AR35" s="181"/>
      <c r="AS35" s="221"/>
      <c r="AT35" s="223"/>
      <c r="AU35" s="181"/>
      <c r="AV35" s="221"/>
      <c r="AW35" s="223"/>
      <c r="AX35" s="181"/>
      <c r="AY35" s="221"/>
      <c r="AZ35" s="223"/>
      <c r="BA35" s="181"/>
      <c r="BJ35" s="31" t="e">
        <f>BJ31+BJ33</f>
        <v>#VALUE!</v>
      </c>
    </row>
    <row r="36" spans="1:62" ht="12.6" customHeight="1" x14ac:dyDescent="0.15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4"/>
      <c r="L36" s="195"/>
      <c r="M36" s="184"/>
      <c r="N36" s="184"/>
      <c r="O36" s="195"/>
      <c r="P36" s="184"/>
      <c r="Q36" s="184"/>
      <c r="R36" s="195"/>
      <c r="S36" s="184"/>
      <c r="T36" s="184"/>
      <c r="U36" s="186"/>
      <c r="X36" s="316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8"/>
      <c r="AJ36" s="253"/>
      <c r="AK36" s="254"/>
      <c r="AL36" s="254"/>
      <c r="AM36" s="254"/>
      <c r="AN36" s="254"/>
      <c r="AO36" s="254"/>
      <c r="AP36" s="254"/>
      <c r="AQ36" s="255"/>
      <c r="AR36" s="182"/>
      <c r="AS36" s="222"/>
      <c r="AT36" s="224"/>
      <c r="AU36" s="182"/>
      <c r="AV36" s="222"/>
      <c r="AW36" s="224"/>
      <c r="AX36" s="182"/>
      <c r="AY36" s="222"/>
      <c r="AZ36" s="224"/>
      <c r="BA36" s="182"/>
      <c r="BJ36" s="30"/>
    </row>
    <row r="37" spans="1:62" ht="12.6" customHeight="1" x14ac:dyDescent="0.15">
      <c r="A37" s="161" t="s">
        <v>24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237"/>
      <c r="L37" s="194"/>
      <c r="M37" s="241"/>
      <c r="N37" s="241"/>
      <c r="O37" s="242"/>
      <c r="P37" s="241"/>
      <c r="Q37" s="241"/>
      <c r="R37" s="242"/>
      <c r="S37" s="241"/>
      <c r="T37" s="241"/>
      <c r="U37" s="291"/>
      <c r="X37" s="293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5"/>
      <c r="AJ37" s="250"/>
      <c r="AK37" s="251"/>
      <c r="AL37" s="251"/>
      <c r="AM37" s="251"/>
      <c r="AN37" s="251"/>
      <c r="AO37" s="251"/>
      <c r="AP37" s="251"/>
      <c r="AQ37" s="252"/>
      <c r="AR37" s="207"/>
      <c r="AS37" s="219"/>
      <c r="AT37" s="205"/>
      <c r="AU37" s="207"/>
      <c r="AV37" s="219"/>
      <c r="AW37" s="205"/>
      <c r="AX37" s="207"/>
      <c r="AY37" s="219"/>
      <c r="AZ37" s="205"/>
      <c r="BA37" s="207"/>
    </row>
    <row r="38" spans="1:62" ht="12.6" customHeight="1" thickBot="1" x14ac:dyDescent="0.2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9"/>
      <c r="L38" s="240"/>
      <c r="M38" s="199"/>
      <c r="N38" s="199"/>
      <c r="O38" s="203"/>
      <c r="P38" s="199"/>
      <c r="Q38" s="199"/>
      <c r="R38" s="203"/>
      <c r="S38" s="199"/>
      <c r="T38" s="199"/>
      <c r="U38" s="292"/>
      <c r="X38" s="296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8"/>
      <c r="AJ38" s="253"/>
      <c r="AK38" s="254"/>
      <c r="AL38" s="254"/>
      <c r="AM38" s="254"/>
      <c r="AN38" s="254"/>
      <c r="AO38" s="254"/>
      <c r="AP38" s="254"/>
      <c r="AQ38" s="255"/>
      <c r="AR38" s="208"/>
      <c r="AS38" s="220"/>
      <c r="AT38" s="206"/>
      <c r="AU38" s="208"/>
      <c r="AV38" s="220"/>
      <c r="AW38" s="206"/>
      <c r="AX38" s="208"/>
      <c r="AY38" s="220"/>
      <c r="AZ38" s="206"/>
      <c r="BA38" s="208"/>
    </row>
    <row r="39" spans="1:62" ht="12.6" customHeight="1" x14ac:dyDescent="0.15">
      <c r="A39" s="283" t="s">
        <v>25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5"/>
      <c r="L39" s="289" t="str">
        <f t="shared" ref="L39:T39" si="3">IF(AJ25="","",AJ25)</f>
        <v/>
      </c>
      <c r="M39" s="235" t="str">
        <f t="shared" si="3"/>
        <v/>
      </c>
      <c r="N39" s="258" t="str">
        <f t="shared" si="3"/>
        <v/>
      </c>
      <c r="O39" s="260" t="str">
        <f t="shared" si="3"/>
        <v/>
      </c>
      <c r="P39" s="235" t="str">
        <f t="shared" si="3"/>
        <v/>
      </c>
      <c r="Q39" s="258" t="str">
        <f t="shared" si="3"/>
        <v/>
      </c>
      <c r="R39" s="260" t="str">
        <f t="shared" si="3"/>
        <v/>
      </c>
      <c r="S39" s="235" t="str">
        <f t="shared" si="3"/>
        <v/>
      </c>
      <c r="T39" s="258" t="str">
        <f t="shared" si="3"/>
        <v/>
      </c>
      <c r="U39" s="260" t="str">
        <f>IF(AS25="","",AS25)</f>
        <v/>
      </c>
      <c r="X39" s="299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1"/>
      <c r="AJ39" s="250"/>
      <c r="AK39" s="251"/>
      <c r="AL39" s="251"/>
      <c r="AM39" s="251"/>
      <c r="AN39" s="251"/>
      <c r="AO39" s="251"/>
      <c r="AP39" s="251"/>
      <c r="AQ39" s="252"/>
      <c r="AR39" s="246"/>
      <c r="AS39" s="256"/>
      <c r="AT39" s="245"/>
      <c r="AU39" s="246"/>
      <c r="AV39" s="256"/>
      <c r="AW39" s="245"/>
      <c r="AX39" s="246"/>
      <c r="AY39" s="256"/>
      <c r="AZ39" s="245"/>
      <c r="BA39" s="246"/>
      <c r="BJ39" s="31" t="str">
        <f>CONCATENATE(L37,M37,N37,O37,P37,Q37,R37,S37,T37,U37)</f>
        <v/>
      </c>
    </row>
    <row r="40" spans="1:62" ht="12.6" customHeight="1" thickBot="1" x14ac:dyDescent="0.2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288"/>
      <c r="L40" s="290"/>
      <c r="M40" s="236"/>
      <c r="N40" s="259"/>
      <c r="O40" s="261"/>
      <c r="P40" s="236"/>
      <c r="Q40" s="259"/>
      <c r="R40" s="261"/>
      <c r="S40" s="236"/>
      <c r="T40" s="259"/>
      <c r="U40" s="261"/>
      <c r="X40" s="299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1"/>
      <c r="AJ40" s="253"/>
      <c r="AK40" s="254"/>
      <c r="AL40" s="254"/>
      <c r="AM40" s="254"/>
      <c r="AN40" s="254"/>
      <c r="AO40" s="254"/>
      <c r="AP40" s="254"/>
      <c r="AQ40" s="255"/>
      <c r="AR40" s="246"/>
      <c r="AS40" s="256"/>
      <c r="AT40" s="245"/>
      <c r="AU40" s="246"/>
      <c r="AV40" s="256"/>
      <c r="AW40" s="245"/>
      <c r="AX40" s="246"/>
      <c r="AY40" s="256"/>
      <c r="AZ40" s="245"/>
      <c r="BA40" s="246"/>
    </row>
    <row r="41" spans="1:62" ht="12.6" customHeight="1" x14ac:dyDescent="0.15">
      <c r="A41" s="161" t="s">
        <v>26</v>
      </c>
      <c r="B41" s="161"/>
      <c r="C41" s="161"/>
      <c r="D41" s="161"/>
      <c r="E41" s="161"/>
      <c r="F41" s="161"/>
      <c r="G41" s="161"/>
      <c r="H41" s="161"/>
      <c r="I41" s="161"/>
      <c r="J41" s="161"/>
      <c r="K41" s="237"/>
      <c r="L41" s="240"/>
      <c r="M41" s="247"/>
      <c r="N41" s="248"/>
      <c r="O41" s="249"/>
      <c r="P41" s="257"/>
      <c r="Q41" s="257"/>
      <c r="R41" s="249"/>
      <c r="S41" s="257"/>
      <c r="T41" s="257"/>
      <c r="U41" s="249"/>
      <c r="X41" s="299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1"/>
      <c r="AJ41" s="250"/>
      <c r="AK41" s="251"/>
      <c r="AL41" s="251"/>
      <c r="AM41" s="251"/>
      <c r="AN41" s="251"/>
      <c r="AO41" s="251"/>
      <c r="AP41" s="251"/>
      <c r="AQ41" s="252"/>
      <c r="AR41" s="246"/>
      <c r="AS41" s="256"/>
      <c r="AT41" s="245"/>
      <c r="AU41" s="246"/>
      <c r="AV41" s="256"/>
      <c r="AW41" s="245"/>
      <c r="AX41" s="246"/>
      <c r="AY41" s="256"/>
      <c r="AZ41" s="245"/>
      <c r="BA41" s="246"/>
      <c r="BJ41" s="31" t="str">
        <f>CONCATENATE(L39,M39,N39,O39,P39,Q39,R39,S39,T39,U39)</f>
        <v/>
      </c>
    </row>
    <row r="42" spans="1:62" ht="12.6" customHeight="1" thickBot="1" x14ac:dyDescent="0.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237"/>
      <c r="L42" s="195"/>
      <c r="M42" s="184"/>
      <c r="N42" s="202"/>
      <c r="O42" s="204"/>
      <c r="P42" s="200"/>
      <c r="Q42" s="200"/>
      <c r="R42" s="204"/>
      <c r="S42" s="200"/>
      <c r="T42" s="200"/>
      <c r="U42" s="204"/>
      <c r="X42" s="302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4"/>
      <c r="AJ42" s="305"/>
      <c r="AK42" s="306"/>
      <c r="AL42" s="306"/>
      <c r="AM42" s="306"/>
      <c r="AN42" s="306"/>
      <c r="AO42" s="306"/>
      <c r="AP42" s="306"/>
      <c r="AQ42" s="307"/>
      <c r="AR42" s="267"/>
      <c r="AS42" s="265"/>
      <c r="AT42" s="266"/>
      <c r="AU42" s="267"/>
      <c r="AV42" s="265"/>
      <c r="AW42" s="266"/>
      <c r="AX42" s="267"/>
      <c r="AY42" s="265"/>
      <c r="AZ42" s="266"/>
      <c r="BA42" s="267"/>
    </row>
    <row r="43" spans="1:62" ht="12.6" customHeight="1" thickTop="1" x14ac:dyDescent="0.15">
      <c r="A43" s="161" t="s">
        <v>27</v>
      </c>
      <c r="B43" s="161"/>
      <c r="C43" s="161"/>
      <c r="D43" s="161"/>
      <c r="E43" s="161"/>
      <c r="F43" s="161"/>
      <c r="G43" s="161"/>
      <c r="H43" s="161"/>
      <c r="I43" s="161"/>
      <c r="J43" s="161"/>
      <c r="K43" s="237"/>
      <c r="L43" s="323"/>
      <c r="M43" s="263"/>
      <c r="N43" s="183"/>
      <c r="O43" s="185"/>
      <c r="P43" s="263"/>
      <c r="Q43" s="183"/>
      <c r="R43" s="185"/>
      <c r="S43" s="263"/>
      <c r="T43" s="183"/>
      <c r="U43" s="194"/>
      <c r="X43" s="277" t="s">
        <v>32</v>
      </c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9"/>
      <c r="AJ43" s="271"/>
      <c r="AK43" s="272"/>
      <c r="AL43" s="272"/>
      <c r="AM43" s="272"/>
      <c r="AN43" s="272"/>
      <c r="AO43" s="272"/>
      <c r="AP43" s="272"/>
      <c r="AQ43" s="273"/>
      <c r="AR43" s="208"/>
      <c r="AS43" s="220"/>
      <c r="AT43" s="206"/>
      <c r="AU43" s="208"/>
      <c r="AV43" s="220"/>
      <c r="AW43" s="206"/>
      <c r="AX43" s="208"/>
      <c r="AY43" s="220"/>
      <c r="AZ43" s="206"/>
      <c r="BA43" s="208"/>
      <c r="BJ43" s="31" t="str">
        <f>CONCATENATE(L41,M41,N41,O41,P41,Q41,R41,S41,T41,U41)</f>
        <v/>
      </c>
    </row>
    <row r="44" spans="1:62" ht="12.6" customHeight="1" x14ac:dyDescent="0.15">
      <c r="A44" s="322"/>
      <c r="B44" s="322"/>
      <c r="C44" s="322"/>
      <c r="D44" s="322"/>
      <c r="E44" s="322"/>
      <c r="F44" s="322"/>
      <c r="G44" s="322"/>
      <c r="H44" s="322"/>
      <c r="I44" s="322"/>
      <c r="J44" s="322"/>
      <c r="K44" s="310"/>
      <c r="L44" s="324"/>
      <c r="M44" s="264"/>
      <c r="N44" s="268"/>
      <c r="O44" s="269"/>
      <c r="P44" s="264"/>
      <c r="Q44" s="268"/>
      <c r="R44" s="269"/>
      <c r="S44" s="264"/>
      <c r="T44" s="268"/>
      <c r="U44" s="270"/>
      <c r="X44" s="280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2"/>
      <c r="AJ44" s="274"/>
      <c r="AK44" s="275"/>
      <c r="AL44" s="275"/>
      <c r="AM44" s="275"/>
      <c r="AN44" s="275"/>
      <c r="AO44" s="275"/>
      <c r="AP44" s="275"/>
      <c r="AQ44" s="276"/>
      <c r="AR44" s="244"/>
      <c r="AS44" s="262"/>
      <c r="AT44" s="243"/>
      <c r="AU44" s="244"/>
      <c r="AV44" s="262"/>
      <c r="AW44" s="243"/>
      <c r="AX44" s="244"/>
      <c r="AY44" s="262"/>
      <c r="AZ44" s="243"/>
      <c r="BA44" s="244"/>
    </row>
    <row r="45" spans="1:62" ht="12.6" customHeight="1" x14ac:dyDescent="0.15">
      <c r="BJ45" s="31" t="e">
        <f>BJ35-BJ39-BJ41-BJ43</f>
        <v>#VALUE!</v>
      </c>
    </row>
    <row r="46" spans="1:62" ht="12.6" customHeight="1" x14ac:dyDescent="0.15"/>
  </sheetData>
  <sheetProtection sheet="1" objects="1" scenarios="1"/>
  <mergeCells count="312">
    <mergeCell ref="A5:M7"/>
    <mergeCell ref="N5:P7"/>
    <mergeCell ref="A2:BA3"/>
    <mergeCell ref="U4:V4"/>
    <mergeCell ref="W4:X4"/>
    <mergeCell ref="Y4:Z4"/>
    <mergeCell ref="AA4:AB4"/>
    <mergeCell ref="AC4:AD4"/>
    <mergeCell ref="AE4:AF4"/>
    <mergeCell ref="AG4:AH4"/>
    <mergeCell ref="AX5:AY6"/>
    <mergeCell ref="AZ5:BA6"/>
    <mergeCell ref="AI5:AQ6"/>
    <mergeCell ref="AR5:AS6"/>
    <mergeCell ref="AT5:AU6"/>
    <mergeCell ref="AV5:AW6"/>
    <mergeCell ref="A13:G14"/>
    <mergeCell ref="H13:H14"/>
    <mergeCell ref="I13:I14"/>
    <mergeCell ref="J13:J14"/>
    <mergeCell ref="K13:K14"/>
    <mergeCell ref="L13:L14"/>
    <mergeCell ref="M13:M14"/>
    <mergeCell ref="A11:G12"/>
    <mergeCell ref="H11:H12"/>
    <mergeCell ref="I11:I12"/>
    <mergeCell ref="J11:J12"/>
    <mergeCell ref="K11:K12"/>
    <mergeCell ref="L11:L12"/>
    <mergeCell ref="M11:M12"/>
    <mergeCell ref="AT13:AT14"/>
    <mergeCell ref="N13:N14"/>
    <mergeCell ref="O13:O14"/>
    <mergeCell ref="P13:P14"/>
    <mergeCell ref="Q13:Q14"/>
    <mergeCell ref="AI13:AM14"/>
    <mergeCell ref="AN13:AN14"/>
    <mergeCell ref="O11:O12"/>
    <mergeCell ref="P11:P12"/>
    <mergeCell ref="Q11:Q12"/>
    <mergeCell ref="N11:N12"/>
    <mergeCell ref="AS17:AU18"/>
    <mergeCell ref="AJ21:AN22"/>
    <mergeCell ref="AO21:BA22"/>
    <mergeCell ref="BA13:BA14"/>
    <mergeCell ref="A15:G17"/>
    <mergeCell ref="H15:H17"/>
    <mergeCell ref="I15:I17"/>
    <mergeCell ref="J15:J17"/>
    <mergeCell ref="K15:K17"/>
    <mergeCell ref="L15:L17"/>
    <mergeCell ref="M15:M17"/>
    <mergeCell ref="N15:N17"/>
    <mergeCell ref="O15:O17"/>
    <mergeCell ref="AU13:AU14"/>
    <mergeCell ref="AV13:AV14"/>
    <mergeCell ref="AW13:AW14"/>
    <mergeCell ref="AX13:AX14"/>
    <mergeCell ref="AY13:AY14"/>
    <mergeCell ref="AZ13:AZ14"/>
    <mergeCell ref="AO13:AO14"/>
    <mergeCell ref="AP13:AP14"/>
    <mergeCell ref="AQ13:AQ14"/>
    <mergeCell ref="AR13:AR14"/>
    <mergeCell ref="AS13:AS14"/>
    <mergeCell ref="AK25:AK26"/>
    <mergeCell ref="AL25:AL26"/>
    <mergeCell ref="AM25:AM26"/>
    <mergeCell ref="AN25:AN26"/>
    <mergeCell ref="AO25:AO26"/>
    <mergeCell ref="AP25:AP26"/>
    <mergeCell ref="AW25:AW26"/>
    <mergeCell ref="AV17:BA18"/>
    <mergeCell ref="B19:E20"/>
    <mergeCell ref="F19:J20"/>
    <mergeCell ref="K19:N20"/>
    <mergeCell ref="O19:AG20"/>
    <mergeCell ref="AJ19:AL20"/>
    <mergeCell ref="AM19:AR20"/>
    <mergeCell ref="AS19:BA20"/>
    <mergeCell ref="P15:P17"/>
    <mergeCell ref="Q15:Q17"/>
    <mergeCell ref="AI15:AJ16"/>
    <mergeCell ref="AK15:AQ16"/>
    <mergeCell ref="AR15:AS16"/>
    <mergeCell ref="AT15:BA16"/>
    <mergeCell ref="AI17:AI22"/>
    <mergeCell ref="AJ17:AL18"/>
    <mergeCell ref="AM17:AR18"/>
    <mergeCell ref="AX25:AX26"/>
    <mergeCell ref="AY25:AY26"/>
    <mergeCell ref="AZ25:AZ26"/>
    <mergeCell ref="BA25:BA26"/>
    <mergeCell ref="A27:K28"/>
    <mergeCell ref="L27:U28"/>
    <mergeCell ref="X27:AI28"/>
    <mergeCell ref="AJ27:AJ28"/>
    <mergeCell ref="AK27:AK28"/>
    <mergeCell ref="AQ25:AQ26"/>
    <mergeCell ref="AR25:AR26"/>
    <mergeCell ref="AS25:AS26"/>
    <mergeCell ref="AT25:AT26"/>
    <mergeCell ref="AU25:AU26"/>
    <mergeCell ref="AV25:AV26"/>
    <mergeCell ref="AX27:AX28"/>
    <mergeCell ref="AY27:AY28"/>
    <mergeCell ref="AZ27:AZ28"/>
    <mergeCell ref="BA27:BA28"/>
    <mergeCell ref="AU27:AU28"/>
    <mergeCell ref="AV27:AV28"/>
    <mergeCell ref="AW27:AW28"/>
    <mergeCell ref="X25:AI26"/>
    <mergeCell ref="AJ25:AJ26"/>
    <mergeCell ref="A29:K30"/>
    <mergeCell ref="L29:L30"/>
    <mergeCell ref="M29:M30"/>
    <mergeCell ref="N29:N30"/>
    <mergeCell ref="O29:O30"/>
    <mergeCell ref="P29:P30"/>
    <mergeCell ref="AR27:AR28"/>
    <mergeCell ref="AS27:AS28"/>
    <mergeCell ref="AT27:AT28"/>
    <mergeCell ref="AL27:AL28"/>
    <mergeCell ref="AM27:AM28"/>
    <mergeCell ref="AN27:AN28"/>
    <mergeCell ref="AO27:AO28"/>
    <mergeCell ref="AP27:AP28"/>
    <mergeCell ref="AQ27:AQ28"/>
    <mergeCell ref="AJ29:AJ30"/>
    <mergeCell ref="AK29:AK30"/>
    <mergeCell ref="AL29:AL30"/>
    <mergeCell ref="AM29:AM30"/>
    <mergeCell ref="AN29:AN30"/>
    <mergeCell ref="AO29:AO30"/>
    <mergeCell ref="Q29:Q30"/>
    <mergeCell ref="R29:R30"/>
    <mergeCell ref="S29:S30"/>
    <mergeCell ref="T29:T30"/>
    <mergeCell ref="U29:U30"/>
    <mergeCell ref="X29:AI30"/>
    <mergeCell ref="AV29:AV30"/>
    <mergeCell ref="AW29:AW30"/>
    <mergeCell ref="AX29:AX30"/>
    <mergeCell ref="AY29:AY30"/>
    <mergeCell ref="AZ29:AZ30"/>
    <mergeCell ref="BA29:BA30"/>
    <mergeCell ref="AP29:AP30"/>
    <mergeCell ref="AQ29:AQ30"/>
    <mergeCell ref="AR29:AR30"/>
    <mergeCell ref="AS29:AS30"/>
    <mergeCell ref="AT29:AT30"/>
    <mergeCell ref="AU29:AU30"/>
    <mergeCell ref="Q31:Q32"/>
    <mergeCell ref="R31:R32"/>
    <mergeCell ref="S31:S32"/>
    <mergeCell ref="T31:T32"/>
    <mergeCell ref="U31:U32"/>
    <mergeCell ref="V31:W32"/>
    <mergeCell ref="A31:K32"/>
    <mergeCell ref="L31:L32"/>
    <mergeCell ref="M31:M32"/>
    <mergeCell ref="N31:N32"/>
    <mergeCell ref="O31:O32"/>
    <mergeCell ref="P31:P32"/>
    <mergeCell ref="AP31:AP32"/>
    <mergeCell ref="AQ31:AQ32"/>
    <mergeCell ref="AR31:AR32"/>
    <mergeCell ref="AS31:AS32"/>
    <mergeCell ref="AT31:AT32"/>
    <mergeCell ref="X31:AI32"/>
    <mergeCell ref="AJ31:AJ32"/>
    <mergeCell ref="AK31:AK32"/>
    <mergeCell ref="AL31:AL32"/>
    <mergeCell ref="AM31:AM32"/>
    <mergeCell ref="AN31:AN32"/>
    <mergeCell ref="AJ33:AQ34"/>
    <mergeCell ref="AR33:BA34"/>
    <mergeCell ref="A35:K36"/>
    <mergeCell ref="L35:L36"/>
    <mergeCell ref="M35:M36"/>
    <mergeCell ref="N35:N36"/>
    <mergeCell ref="O35:O36"/>
    <mergeCell ref="BA31:BA32"/>
    <mergeCell ref="A33:K34"/>
    <mergeCell ref="L33:L34"/>
    <mergeCell ref="M33:M34"/>
    <mergeCell ref="N33:N34"/>
    <mergeCell ref="O33:O34"/>
    <mergeCell ref="P33:P34"/>
    <mergeCell ref="Q33:Q34"/>
    <mergeCell ref="R33:R34"/>
    <mergeCell ref="S33:S34"/>
    <mergeCell ref="AU31:AU32"/>
    <mergeCell ref="AV31:AV32"/>
    <mergeCell ref="AW31:AW32"/>
    <mergeCell ref="AX31:AX32"/>
    <mergeCell ref="AY31:AY32"/>
    <mergeCell ref="AZ31:AZ32"/>
    <mergeCell ref="AO31:AO32"/>
    <mergeCell ref="P35:P36"/>
    <mergeCell ref="Q35:Q36"/>
    <mergeCell ref="R35:R36"/>
    <mergeCell ref="S35:S36"/>
    <mergeCell ref="T35:T36"/>
    <mergeCell ref="U35:U36"/>
    <mergeCell ref="T33:T34"/>
    <mergeCell ref="U33:U34"/>
    <mergeCell ref="X33:AI34"/>
    <mergeCell ref="AW37:AW38"/>
    <mergeCell ref="AV35:AV36"/>
    <mergeCell ref="AW35:AW36"/>
    <mergeCell ref="AX35:AX36"/>
    <mergeCell ref="AY35:AY36"/>
    <mergeCell ref="AZ35:AZ36"/>
    <mergeCell ref="BA35:BA36"/>
    <mergeCell ref="X35:AI36"/>
    <mergeCell ref="AJ35:AQ36"/>
    <mergeCell ref="AR35:AR36"/>
    <mergeCell ref="AS35:AS36"/>
    <mergeCell ref="AT35:AT36"/>
    <mergeCell ref="AU35:AU36"/>
    <mergeCell ref="AV37:AV38"/>
    <mergeCell ref="Q37:Q38"/>
    <mergeCell ref="R37:R38"/>
    <mergeCell ref="S37:S38"/>
    <mergeCell ref="T37:T38"/>
    <mergeCell ref="U37:U38"/>
    <mergeCell ref="X37:AI38"/>
    <mergeCell ref="A37:K38"/>
    <mergeCell ref="L37:L38"/>
    <mergeCell ref="M37:M38"/>
    <mergeCell ref="N37:N38"/>
    <mergeCell ref="O37:O38"/>
    <mergeCell ref="A39:K40"/>
    <mergeCell ref="L39:L40"/>
    <mergeCell ref="M39:M40"/>
    <mergeCell ref="N39:N40"/>
    <mergeCell ref="O39:O40"/>
    <mergeCell ref="AJ37:AQ38"/>
    <mergeCell ref="AR37:AR38"/>
    <mergeCell ref="AS37:AS38"/>
    <mergeCell ref="AT37:AT38"/>
    <mergeCell ref="AX37:AX38"/>
    <mergeCell ref="AY37:AY38"/>
    <mergeCell ref="P37:P38"/>
    <mergeCell ref="AV39:AV40"/>
    <mergeCell ref="AW39:AW40"/>
    <mergeCell ref="AX39:AX40"/>
    <mergeCell ref="AY39:AY40"/>
    <mergeCell ref="AZ37:AZ38"/>
    <mergeCell ref="BA39:BA40"/>
    <mergeCell ref="X39:AI40"/>
    <mergeCell ref="AJ39:AQ40"/>
    <mergeCell ref="AR39:AR40"/>
    <mergeCell ref="AS39:AS40"/>
    <mergeCell ref="AT39:AT40"/>
    <mergeCell ref="AU39:AU40"/>
    <mergeCell ref="AZ39:AZ40"/>
    <mergeCell ref="P39:P40"/>
    <mergeCell ref="Q39:Q40"/>
    <mergeCell ref="R39:R40"/>
    <mergeCell ref="S39:S40"/>
    <mergeCell ref="T39:T40"/>
    <mergeCell ref="U39:U40"/>
    <mergeCell ref="BA37:BA38"/>
    <mergeCell ref="AU37:AU38"/>
    <mergeCell ref="AZ41:AZ42"/>
    <mergeCell ref="BA41:BA42"/>
    <mergeCell ref="AU41:AU42"/>
    <mergeCell ref="AV41:AV42"/>
    <mergeCell ref="L41:L42"/>
    <mergeCell ref="M41:M42"/>
    <mergeCell ref="N41:N42"/>
    <mergeCell ref="O41:O42"/>
    <mergeCell ref="P43:P44"/>
    <mergeCell ref="Q43:Q44"/>
    <mergeCell ref="R43:R44"/>
    <mergeCell ref="S43:S44"/>
    <mergeCell ref="AW41:AW42"/>
    <mergeCell ref="AX41:AX42"/>
    <mergeCell ref="AY41:AY42"/>
    <mergeCell ref="P41:P42"/>
    <mergeCell ref="AV43:AV44"/>
    <mergeCell ref="AW43:AW44"/>
    <mergeCell ref="AX43:AX44"/>
    <mergeCell ref="AY43:AY44"/>
    <mergeCell ref="AZ43:AZ44"/>
    <mergeCell ref="BA43:BA44"/>
    <mergeCell ref="AU43:AU44"/>
    <mergeCell ref="A43:K44"/>
    <mergeCell ref="L43:L44"/>
    <mergeCell ref="M43:M44"/>
    <mergeCell ref="N43:N44"/>
    <mergeCell ref="O43:O44"/>
    <mergeCell ref="AJ41:AQ42"/>
    <mergeCell ref="AR41:AR42"/>
    <mergeCell ref="AS41:AS42"/>
    <mergeCell ref="AT41:AT42"/>
    <mergeCell ref="Q41:Q42"/>
    <mergeCell ref="R41:R42"/>
    <mergeCell ref="S41:S42"/>
    <mergeCell ref="T41:T42"/>
    <mergeCell ref="U41:U42"/>
    <mergeCell ref="X41:AI42"/>
    <mergeCell ref="A41:K42"/>
    <mergeCell ref="X43:AI44"/>
    <mergeCell ref="AJ43:AQ44"/>
    <mergeCell ref="AR43:AR44"/>
    <mergeCell ref="AS43:AS44"/>
    <mergeCell ref="AT43:AT44"/>
    <mergeCell ref="T43:T44"/>
    <mergeCell ref="U43:U44"/>
  </mergeCells>
  <phoneticPr fontId="2"/>
  <dataValidations disablePrompts="1" count="4">
    <dataValidation type="list" allowBlank="1" showInputMessage="1" showErrorMessage="1" sqref="V31:W32" xr:uid="{964C07D3-1251-4DB1-92A3-D709C9F3FB87}">
      <formula1>"　,(増),(減)"</formula1>
    </dataValidation>
    <dataValidation imeMode="fullKatakana" allowBlank="1" showInputMessage="1" showErrorMessage="1" sqref="BE12" xr:uid="{DA384456-97EB-441D-A6BE-E693F85799B2}"/>
    <dataValidation imeMode="halfKatakana" allowBlank="1" showInputMessage="1" showErrorMessage="1" sqref="AO21" xr:uid="{28C21FBA-97FB-4DD8-955A-7C814C9341B5}"/>
    <dataValidation type="list" allowBlank="1" showInputMessage="1" showErrorMessage="1" sqref="AM19:AR20" xr:uid="{C79F9893-DCDC-49AD-89CD-3494D2572D25}">
      <formula1>"☐普通　・　☐当座,☑普通　・　☐当座,☐普通　・　☑当座"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90" orientation="landscape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新エイワ請求書</vt:lpstr>
      <vt:lpstr>記入見本</vt:lpstr>
      <vt:lpstr>記入見本!Print_Area</vt:lpstr>
      <vt:lpstr>新エイワ請求書!Print_Area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Hirokawa</dc:creator>
  <cp:lastModifiedBy>③ ㈱エイワ産業</cp:lastModifiedBy>
  <cp:lastPrinted>2023-09-13T02:23:48Z</cp:lastPrinted>
  <dcterms:created xsi:type="dcterms:W3CDTF">2014-04-02T00:22:51Z</dcterms:created>
  <dcterms:modified xsi:type="dcterms:W3CDTF">2023-12-19T08:42:12Z</dcterms:modified>
</cp:coreProperties>
</file>